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 KJR\2 Aktivitäten\270 Projekte\270-01 #machwasausmorgen\Förderung\Formulare\"/>
    </mc:Choice>
  </mc:AlternateContent>
  <bookViews>
    <workbookView xWindow="0" yWindow="0" windowWidth="19200" windowHeight="11190"/>
  </bookViews>
  <sheets>
    <sheet name="VWN" sheetId="1" r:id="rId1"/>
    <sheet name="Ausgaben_Einnahmen" sheetId="4" r:id="rId2"/>
    <sheet name="TN-Liste" sheetId="7" r:id="rId3"/>
  </sheets>
  <externalReferences>
    <externalReference r:id="rId4"/>
  </externalReferences>
  <definedNames>
    <definedName name="_xlnm.Print_Area" localSheetId="2">'TN-Liste'!$A$1:$L$71</definedName>
    <definedName name="_xlnm.Print_Titles" localSheetId="2">'TN-Liste'!$1:$5</definedName>
    <definedName name="Kennzeichen">[1]Themenschlüssel!$A$27:$A$31</definedName>
    <definedName name="Themenschwerpunkte">[1]Themenschlüssel!$A$7:$A$23</definedName>
  </definedNames>
  <calcPr calcId="162913"/>
</workbook>
</file>

<file path=xl/calcChain.xml><?xml version="1.0" encoding="utf-8"?>
<calcChain xmlns="http://schemas.openxmlformats.org/spreadsheetml/2006/main">
  <c r="K32" i="1" l="1"/>
  <c r="K23" i="1"/>
  <c r="D48" i="4" l="1"/>
  <c r="D37" i="4"/>
  <c r="P39" i="7" l="1"/>
  <c r="P38" i="7"/>
  <c r="P34" i="7"/>
  <c r="P33" i="7"/>
  <c r="P32" i="7"/>
  <c r="P31" i="7"/>
  <c r="P17" i="7"/>
  <c r="O17" i="7"/>
  <c r="N17" i="7"/>
  <c r="P16" i="7"/>
  <c r="O16" i="7"/>
  <c r="N16" i="7"/>
  <c r="P15" i="7"/>
  <c r="O15" i="7"/>
  <c r="N15" i="7"/>
  <c r="W14" i="7"/>
  <c r="P14" i="7"/>
  <c r="O14" i="7"/>
  <c r="N14" i="7"/>
  <c r="W13" i="7"/>
  <c r="P13" i="7"/>
  <c r="O13" i="7"/>
  <c r="N13" i="7"/>
  <c r="W12" i="7"/>
  <c r="P12" i="7"/>
  <c r="O12" i="7"/>
  <c r="N12" i="7"/>
  <c r="X11" i="7"/>
  <c r="W11" i="7"/>
  <c r="P11" i="7"/>
  <c r="O11" i="7"/>
  <c r="N11" i="7"/>
  <c r="X10" i="7"/>
  <c r="W10" i="7"/>
  <c r="P10" i="7"/>
  <c r="O10" i="7"/>
  <c r="N10" i="7"/>
  <c r="P9" i="7"/>
  <c r="O9" i="7"/>
  <c r="N9" i="7"/>
  <c r="P8" i="7"/>
  <c r="O8" i="7"/>
  <c r="N8" i="7"/>
  <c r="S12" i="7" l="1"/>
  <c r="P7" i="7"/>
  <c r="T12" i="7"/>
  <c r="S8" i="7"/>
  <c r="S9" i="7" s="1"/>
  <c r="S10" i="7" s="1"/>
  <c r="T8" i="7"/>
  <c r="S11" i="7" l="1"/>
  <c r="T9" i="7"/>
  <c r="T10" i="7" l="1"/>
  <c r="T11" i="7" s="1"/>
  <c r="D49" i="4" l="1"/>
  <c r="D36" i="4"/>
  <c r="K20" i="1" s="1"/>
  <c r="D27" i="4"/>
  <c r="K18" i="1" s="1"/>
  <c r="D16" i="4"/>
  <c r="K16" i="1" s="1"/>
  <c r="K27" i="1" l="1"/>
  <c r="K30" i="1" s="1"/>
  <c r="K34" i="1" l="1"/>
</calcChain>
</file>

<file path=xl/comments1.xml><?xml version="1.0" encoding="utf-8"?>
<comments xmlns="http://schemas.openxmlformats.org/spreadsheetml/2006/main">
  <authors>
    <author>Andrea Niebler Bezirksjugendring Mittelfranken</author>
  </authors>
  <commentList>
    <comment ref="L31" authorId="0" shapeId="0">
      <text>
        <r>
          <rPr>
            <sz val="8"/>
            <color indexed="81"/>
            <rFont val="Roboto"/>
          </rPr>
          <t>Teilnehmende dürfen grundsätzlich nicht älter als 26 Jahr sein!</t>
        </r>
        <r>
          <rPr>
            <sz val="8"/>
            <color indexed="81"/>
            <rFont val="Tahoma"/>
            <family val="2"/>
          </rPr>
          <t xml:space="preserve">
</t>
        </r>
      </text>
    </comment>
  </commentList>
</comments>
</file>

<file path=xl/sharedStrings.xml><?xml version="1.0" encoding="utf-8"?>
<sst xmlns="http://schemas.openxmlformats.org/spreadsheetml/2006/main" count="195" uniqueCount="121">
  <si>
    <t>1.</t>
  </si>
  <si>
    <t>2.</t>
  </si>
  <si>
    <t>3.</t>
  </si>
  <si>
    <t>Summe</t>
  </si>
  <si>
    <t>4.</t>
  </si>
  <si>
    <t>Ort/ Datum</t>
  </si>
  <si>
    <t>Stempel/ Unterschrift</t>
  </si>
  <si>
    <t>Maßnahme (Titel)</t>
  </si>
  <si>
    <t>Zuwendungsempfänger (Name, Anschrift, Telefon, E-Mail)</t>
  </si>
  <si>
    <t>In Kenntnis der strafrechtlichen Bedeutung unvollständiger oder falscher Angaben wird versichert, dass</t>
  </si>
  <si>
    <t xml:space="preserve"> -
 -
 -
 -</t>
  </si>
  <si>
    <t>Honorare</t>
  </si>
  <si>
    <r>
      <t xml:space="preserve">Die Originalbelege sind für Prüfzwecke aufzubewahren und </t>
    </r>
    <r>
      <rPr>
        <b/>
        <sz val="10"/>
        <rFont val="Arial"/>
        <family val="2"/>
      </rPr>
      <t>nicht</t>
    </r>
    <r>
      <rPr>
        <sz val="10"/>
        <rFont val="Arial"/>
        <family val="2"/>
      </rPr>
      <t xml:space="preserve"> dem Verwendungsnachweis beizulegen!</t>
    </r>
  </si>
  <si>
    <t>Es ist nicht zwingend notwendig jede Ausgabe einzeln aufzuführen, es können auch Gruppen gleichartiger Ausgaben gebildet werden.</t>
  </si>
  <si>
    <t>Datum/Zeitraum</t>
  </si>
  <si>
    <t>tatsächlich angefallen</t>
  </si>
  <si>
    <t>Summen:</t>
  </si>
  <si>
    <t>Sachausgaben</t>
  </si>
  <si>
    <t>Summe der Gesamtausgaben</t>
  </si>
  <si>
    <t xml:space="preserve"> Weitere Veranlassungen:</t>
  </si>
  <si>
    <t xml:space="preserve"> Sachliche und rechnerische Prüfung durchgeführt von/am  ...........................................................................................................................</t>
  </si>
  <si>
    <t>Datum der Maßnahme vom  -  bis</t>
  </si>
  <si>
    <t>Bitte tragen Sie die Ausgaben im zweiten Tabellenblatt ein. Der Summenübertrag erfolgt automatisch.</t>
  </si>
  <si>
    <t>Ausgaben</t>
  </si>
  <si>
    <t>Reisekosten</t>
  </si>
  <si>
    <r>
      <t>Sachausgaben (</t>
    </r>
    <r>
      <rPr>
        <sz val="7.5"/>
        <color rgb="FF595959"/>
        <rFont val="Arial"/>
        <family val="2"/>
      </rPr>
      <t>Verpfl.- u. Übernachtungsausgaben, Materialien…)</t>
    </r>
  </si>
  <si>
    <t>5.</t>
  </si>
  <si>
    <t xml:space="preserve">Fehlbetrag </t>
  </si>
  <si>
    <t>6.</t>
  </si>
  <si>
    <t>die Einnahmen und Ausgaben nach den Rechnungsunterlagen im Zusammenhang mit dem geförderten Vorhaben
angefallen sind,
die nicht zuwendungsfähigen Beträge, Rückforderungen und Rückzahlungen abgesetzt wurden,
die Zuwendung ausschließlich zur Erfüllung der in der Kooperationsvereinbarung näher bezeichneten Zuwendungszwecks
verwendet wurde,
die in der Kooperationsvereinbarung und einschließlich den dort enthaltenen Nebenbestimmungen genannten Bedingungen 
und Auflagen eingehalten wurden.</t>
  </si>
  <si>
    <t>Kooperationsvereinbarung und Maßnahme</t>
  </si>
  <si>
    <t>Vereinbarung vom</t>
  </si>
  <si>
    <t>Darstellung der Ausgaben und Einnahmen</t>
  </si>
  <si>
    <t>tatsächlich eingenommen</t>
  </si>
  <si>
    <t>Einnahmen</t>
  </si>
  <si>
    <t>Summe der Gesamteinnahmen</t>
  </si>
  <si>
    <t>Bitte tragen Sie die Einnahmen im zweiten Tabellenblatt ein. Der Summenübertrag erfolgt automatisch.</t>
  </si>
  <si>
    <t>Antragsteller:</t>
  </si>
  <si>
    <t>PLZ und Ort des Antragstellers:</t>
  </si>
  <si>
    <t>Bezeichnung der Maßnahme:</t>
  </si>
  <si>
    <t>Beginn am:</t>
  </si>
  <si>
    <t>PLZ und Ort der Maßnahme:</t>
  </si>
  <si>
    <t>Ende am:</t>
  </si>
  <si>
    <t>Nr.</t>
  </si>
  <si>
    <t>Vorname</t>
  </si>
  <si>
    <t>Zuname</t>
  </si>
  <si>
    <t>w</t>
  </si>
  <si>
    <t>m</t>
  </si>
  <si>
    <t>PLZ</t>
  </si>
  <si>
    <t>Wohnort</t>
  </si>
  <si>
    <t>Alter</t>
  </si>
  <si>
    <t>Kennz. (s.u.)</t>
  </si>
  <si>
    <t>EA</t>
  </si>
  <si>
    <t>&lt;16</t>
  </si>
  <si>
    <t>HA</t>
  </si>
  <si>
    <t>16-&lt;18</t>
  </si>
  <si>
    <t>18-&lt;27</t>
  </si>
  <si>
    <t>&lt;45</t>
  </si>
  <si>
    <t>27-&lt;45</t>
  </si>
  <si>
    <t>&gt;=45</t>
  </si>
  <si>
    <t>HO</t>
  </si>
  <si>
    <t>PR</t>
  </si>
  <si>
    <t>7.</t>
  </si>
  <si>
    <t>SO</t>
  </si>
  <si>
    <t>8.</t>
  </si>
  <si>
    <t>9.</t>
  </si>
  <si>
    <t>10.</t>
  </si>
  <si>
    <t>11.</t>
  </si>
  <si>
    <t>12.</t>
  </si>
  <si>
    <t>13.</t>
  </si>
  <si>
    <t>14.</t>
  </si>
  <si>
    <t>15.</t>
  </si>
  <si>
    <t>16.</t>
  </si>
  <si>
    <t>17.</t>
  </si>
  <si>
    <t>18.</t>
  </si>
  <si>
    <t>19.</t>
  </si>
  <si>
    <t>20.</t>
  </si>
  <si>
    <r>
      <rPr>
        <b/>
        <sz val="11"/>
        <color theme="1"/>
        <rFont val="Roboto"/>
      </rPr>
      <t>EA</t>
    </r>
    <r>
      <rPr>
        <sz val="11"/>
        <color theme="1"/>
        <rFont val="Roboto"/>
      </rPr>
      <t xml:space="preserve"> (ehrenamtlich. MA), </t>
    </r>
    <r>
      <rPr>
        <b/>
        <sz val="11"/>
        <color theme="1"/>
        <rFont val="Roboto"/>
      </rPr>
      <t>HA</t>
    </r>
    <r>
      <rPr>
        <sz val="11"/>
        <color theme="1"/>
        <rFont val="Roboto"/>
      </rPr>
      <t xml:space="preserve"> (haupt-/nebenberuflicher MA), </t>
    </r>
    <r>
      <rPr>
        <b/>
        <sz val="11"/>
        <color theme="1"/>
        <rFont val="Roboto"/>
      </rPr>
      <t>HO</t>
    </r>
    <r>
      <rPr>
        <sz val="11"/>
        <color theme="1"/>
        <rFont val="Roboto"/>
      </rPr>
      <t xml:space="preserve"> (Honorarkraft), </t>
    </r>
    <r>
      <rPr>
        <b/>
        <sz val="11"/>
        <color theme="1"/>
        <rFont val="Roboto"/>
      </rPr>
      <t>PR</t>
    </r>
    <r>
      <rPr>
        <sz val="11"/>
        <color theme="1"/>
        <rFont val="Roboto"/>
      </rPr>
      <t xml:space="preserve"> (Praktikant*in), </t>
    </r>
    <r>
      <rPr>
        <b/>
        <sz val="11"/>
        <color theme="1"/>
        <rFont val="Roboto"/>
      </rPr>
      <t>SO</t>
    </r>
    <r>
      <rPr>
        <sz val="11"/>
        <color theme="1"/>
        <rFont val="Roboto"/>
      </rPr>
      <t xml:space="preserve"> (sonstige)</t>
    </r>
  </si>
  <si>
    <t>Teilnehmer m</t>
  </si>
  <si>
    <t>&lt;10</t>
  </si>
  <si>
    <t>10-&lt;14</t>
  </si>
  <si>
    <t>14-&lt;18</t>
  </si>
  <si>
    <t>Teilnehmer w</t>
  </si>
  <si>
    <t>21.</t>
  </si>
  <si>
    <t>22.</t>
  </si>
  <si>
    <t>23.</t>
  </si>
  <si>
    <t>24.</t>
  </si>
  <si>
    <t>25.</t>
  </si>
  <si>
    <t>26.</t>
  </si>
  <si>
    <t>27.</t>
  </si>
  <si>
    <t>28.</t>
  </si>
  <si>
    <t>29.</t>
  </si>
  <si>
    <t>30.</t>
  </si>
  <si>
    <t>31.</t>
  </si>
  <si>
    <t>32.</t>
  </si>
  <si>
    <t>33.</t>
  </si>
  <si>
    <t>34.</t>
  </si>
  <si>
    <t>35.</t>
  </si>
  <si>
    <t>36.</t>
  </si>
  <si>
    <t>37.</t>
  </si>
  <si>
    <t>38.</t>
  </si>
  <si>
    <t>39.</t>
  </si>
  <si>
    <t>40.</t>
  </si>
  <si>
    <t>d</t>
  </si>
  <si>
    <t xml:space="preserve"> Teilnehmende</t>
  </si>
  <si>
    <t>Ehrengäste</t>
  </si>
  <si>
    <t>Beschreibung</t>
  </si>
  <si>
    <t xml:space="preserve">7. </t>
  </si>
  <si>
    <t>Kontoinformationen</t>
  </si>
  <si>
    <t>IBAN</t>
  </si>
  <si>
    <t>BIC</t>
  </si>
  <si>
    <t>Die Auszahlung soll an folgendes Konto überwiesen werden.</t>
  </si>
  <si>
    <t>Kontoinhaber*in</t>
  </si>
  <si>
    <t>Einnahmen/ eingebrachte Eigenmittel</t>
  </si>
  <si>
    <r>
      <t>Auszahlung</t>
    </r>
    <r>
      <rPr>
        <sz val="8"/>
        <color theme="1"/>
        <rFont val="Arial"/>
        <family val="2"/>
      </rPr>
      <t xml:space="preserve"> (Fehlbetrag entspricht Höchstförderung/ max. 750 €)</t>
    </r>
  </si>
  <si>
    <t>Dem*der Unterzeichner*in ist bekannt, dass die Zuwendung im Falle ihrer zweckwidrigen Verwendung der Rückforderung und 
Verzinsung unterliegt. Es wird bestätigt, dass die in dem vorliegenden Verwendungsnachweis aufgeführten Ausgaben
durch Belege nachgewiesen sind. Der Bayerische Oberste Rechnungshof, das Bayerische Staatsministerium für Familie,  
Arbeit und Soziales und der Bayerische Jugendring sind berechtigt, die Verwendung des Zuschusses 
an Ort und Stelle nachzuprüfen. Die einschlägigen Bücher, Belege und Zeitschriften werden auf Verlangen zur Prüfung
vorgelegt. Ein Sachbericht, der die Verwendung der Mittel und den damit erzielten Erfolg erläutert, ist als Anlage beigefügt.</t>
  </si>
  <si>
    <t xml:space="preserve"> Referierende/ verantwortliche Personen</t>
  </si>
  <si>
    <t>Aktivierungskampagne #MachwasausMorgen</t>
  </si>
  <si>
    <t>Bearbeitung
KJR NL</t>
  </si>
  <si>
    <t>KJR Vermerk</t>
  </si>
  <si>
    <t xml:space="preserve"> Prüfungsvermerk des Kreisjugendring Nürnberger 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</si>
</sst>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dd/mm/yy;@"/>
  </numFmts>
  <fonts count="34">
    <font>
      <sz val="11"/>
      <color theme="1"/>
      <name val="Calibri"/>
      <family val="2"/>
      <scheme val="minor"/>
    </font>
    <font>
      <sz val="11"/>
      <color theme="1"/>
      <name val="Arial"/>
      <family val="2"/>
    </font>
    <font>
      <sz val="9"/>
      <color rgb="FF595959"/>
      <name val="Arial"/>
      <family val="2"/>
    </font>
    <font>
      <sz val="7.5"/>
      <color rgb="FF595959"/>
      <name val="Arial"/>
      <family val="2"/>
    </font>
    <font>
      <sz val="10"/>
      <color theme="1"/>
      <name val="Arial"/>
      <family val="2"/>
    </font>
    <font>
      <sz val="10"/>
      <name val="Arial"/>
      <family val="2"/>
    </font>
    <font>
      <sz val="10"/>
      <color rgb="FF595959"/>
      <name val="Arial"/>
      <family val="2"/>
    </font>
    <font>
      <sz val="6.5"/>
      <color rgb="FF595959"/>
      <name val="Arial"/>
      <family val="2"/>
    </font>
    <font>
      <sz val="10.5"/>
      <name val="Arial"/>
      <family val="2"/>
    </font>
    <font>
      <sz val="6.5"/>
      <name val="Arial"/>
      <family val="2"/>
    </font>
    <font>
      <sz val="7.5"/>
      <color theme="1"/>
      <name val="Arial"/>
      <family val="2"/>
    </font>
    <font>
      <sz val="7"/>
      <color theme="1"/>
      <name val="Arial"/>
      <family val="2"/>
    </font>
    <font>
      <b/>
      <sz val="10"/>
      <name val="Arial"/>
      <family val="2"/>
    </font>
    <font>
      <b/>
      <sz val="14"/>
      <name val="Arial"/>
      <family val="2"/>
    </font>
    <font>
      <b/>
      <sz val="11"/>
      <name val="Arial"/>
      <family val="2"/>
    </font>
    <font>
      <b/>
      <sz val="10"/>
      <color theme="1"/>
      <name val="Arial"/>
      <family val="2"/>
    </font>
    <font>
      <b/>
      <sz val="9"/>
      <name val="Arial"/>
      <family val="2"/>
    </font>
    <font>
      <b/>
      <sz val="12"/>
      <name val="Arial"/>
      <family val="2"/>
    </font>
    <font>
      <sz val="11"/>
      <name val="Arial"/>
      <family val="2"/>
    </font>
    <font>
      <sz val="11"/>
      <color theme="1"/>
      <name val="Calibri"/>
      <family val="2"/>
      <scheme val="minor"/>
    </font>
    <font>
      <sz val="8"/>
      <color theme="1"/>
      <name val="Arial"/>
      <family val="2"/>
    </font>
    <font>
      <b/>
      <sz val="10.5"/>
      <name val="Arial"/>
      <family val="2"/>
    </font>
    <font>
      <sz val="14"/>
      <color rgb="FF595959"/>
      <name val="Arial"/>
      <family val="2"/>
    </font>
    <font>
      <sz val="7.5"/>
      <color theme="4"/>
      <name val="Arial"/>
      <family val="2"/>
    </font>
    <font>
      <b/>
      <sz val="12"/>
      <color theme="1"/>
      <name val="Roboto"/>
    </font>
    <font>
      <sz val="11"/>
      <color theme="1"/>
      <name val="Roboto"/>
    </font>
    <font>
      <sz val="12"/>
      <color theme="1"/>
      <name val="Roboto"/>
    </font>
    <font>
      <sz val="12"/>
      <color theme="1"/>
      <name val="Calibri"/>
      <family val="2"/>
      <scheme val="minor"/>
    </font>
    <font>
      <b/>
      <sz val="11"/>
      <color theme="1"/>
      <name val="Roboto"/>
    </font>
    <font>
      <b/>
      <sz val="12"/>
      <color theme="1"/>
      <name val="Calibri"/>
      <family val="2"/>
      <scheme val="minor"/>
    </font>
    <font>
      <sz val="10"/>
      <color theme="1"/>
      <name val="Calibri"/>
      <family val="2"/>
      <scheme val="minor"/>
    </font>
    <font>
      <sz val="8"/>
      <color indexed="81"/>
      <name val="Roboto"/>
    </font>
    <font>
      <sz val="8"/>
      <color indexed="81"/>
      <name val="Tahoma"/>
      <family val="2"/>
    </font>
    <font>
      <sz val="9"/>
      <name val="Arial"/>
      <family val="2"/>
    </font>
  </fonts>
  <fills count="11">
    <fill>
      <patternFill patternType="none"/>
    </fill>
    <fill>
      <patternFill patternType="gray125"/>
    </fill>
    <fill>
      <patternFill patternType="solid">
        <fgColor rgb="FFEAEAEA"/>
        <bgColor indexed="64"/>
      </patternFill>
    </fill>
    <fill>
      <patternFill patternType="solid">
        <fgColor rgb="FFEBEBFF"/>
        <bgColor indexed="64"/>
      </patternFill>
    </fill>
    <fill>
      <patternFill patternType="solid">
        <fgColor theme="0"/>
        <bgColor indexed="64"/>
      </patternFill>
    </fill>
    <fill>
      <patternFill patternType="solid">
        <fgColor theme="2"/>
        <bgColor indexed="64"/>
      </patternFill>
    </fill>
    <fill>
      <patternFill patternType="solid">
        <fgColor theme="4" tint="0.39997558519241921"/>
        <bgColor indexed="64"/>
      </patternFill>
    </fill>
    <fill>
      <patternFill patternType="solid">
        <fgColor rgb="FFC9F89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tint="-4.9989318521683403E-2"/>
        <bgColor indexed="64"/>
      </patternFill>
    </fill>
  </fills>
  <borders count="57">
    <border>
      <left/>
      <right/>
      <top/>
      <bottom/>
      <diagonal/>
    </border>
    <border>
      <left/>
      <right/>
      <top/>
      <bottom style="thin">
        <color rgb="FF595959"/>
      </bottom>
      <diagonal/>
    </border>
    <border>
      <left/>
      <right/>
      <top style="thin">
        <color rgb="FF595959"/>
      </top>
      <bottom/>
      <diagonal/>
    </border>
    <border>
      <left style="dotted">
        <color indexed="64"/>
      </left>
      <right/>
      <top/>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style="dotted">
        <color indexed="64"/>
      </right>
      <top/>
      <bottom/>
      <diagonal/>
    </border>
    <border>
      <left style="thin">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bottom style="thin">
        <color indexed="64"/>
      </bottom>
      <diagonal/>
    </border>
    <border>
      <left/>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dashed">
        <color indexed="64"/>
      </left>
      <right style="dashed">
        <color indexed="64"/>
      </right>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ashed">
        <color indexed="64"/>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double">
        <color indexed="64"/>
      </bottom>
      <diagonal/>
    </border>
    <border>
      <left style="dashed">
        <color indexed="64"/>
      </left>
      <right style="thin">
        <color indexed="64"/>
      </right>
      <top style="double">
        <color indexed="64"/>
      </top>
      <bottom style="medium">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3">
    <xf numFmtId="0" fontId="0" fillId="0" borderId="0"/>
    <xf numFmtId="0" fontId="19" fillId="0" borderId="0">
      <protection locked="0"/>
    </xf>
    <xf numFmtId="0" fontId="1" fillId="0" borderId="0"/>
  </cellStyleXfs>
  <cellXfs count="238">
    <xf numFmtId="0" fontId="0" fillId="0" borderId="0" xfId="0"/>
    <xf numFmtId="0" fontId="1" fillId="0" borderId="0" xfId="0" applyFont="1"/>
    <xf numFmtId="0" fontId="1" fillId="0" borderId="0" xfId="0" applyFont="1" applyAlignment="1"/>
    <xf numFmtId="0" fontId="4" fillId="0" borderId="0" xfId="0" applyFont="1"/>
    <xf numFmtId="0" fontId="1" fillId="0" borderId="0" xfId="0" applyFont="1" applyBorder="1"/>
    <xf numFmtId="0" fontId="1" fillId="0" borderId="0" xfId="0" applyFont="1" applyFill="1" applyBorder="1"/>
    <xf numFmtId="0" fontId="6" fillId="0" borderId="0" xfId="0" applyFont="1" applyFill="1" applyBorder="1" applyAlignment="1" applyProtection="1">
      <alignment vertical="top" wrapText="1"/>
    </xf>
    <xf numFmtId="0" fontId="11" fillId="0" borderId="0" xfId="0" applyFont="1" applyBorder="1" applyAlignment="1" applyProtection="1">
      <alignment horizontal="left" wrapText="1"/>
    </xf>
    <xf numFmtId="0" fontId="4" fillId="0" borderId="0" xfId="0" applyFont="1" applyAlignment="1" applyProtection="1"/>
    <xf numFmtId="0" fontId="8" fillId="0" borderId="0" xfId="0" applyFont="1" applyFill="1" applyBorder="1" applyAlignment="1" applyProtection="1">
      <alignment horizontal="left" wrapText="1"/>
    </xf>
    <xf numFmtId="0" fontId="4" fillId="0" borderId="0" xfId="0" applyFont="1" applyAlignment="1" applyProtection="1">
      <alignment horizontal="left"/>
    </xf>
    <xf numFmtId="0" fontId="2" fillId="0" borderId="0" xfId="0" applyFont="1" applyFill="1" applyBorder="1" applyAlignment="1" applyProtection="1">
      <alignment horizontal="right" wrapText="1"/>
    </xf>
    <xf numFmtId="0" fontId="1" fillId="0" borderId="0" xfId="0" applyFont="1" applyBorder="1" applyProtection="1"/>
    <xf numFmtId="0" fontId="2" fillId="0" borderId="0" xfId="0" applyFont="1" applyBorder="1" applyAlignment="1" applyProtection="1"/>
    <xf numFmtId="0" fontId="2" fillId="0" borderId="0" xfId="0" applyFont="1" applyFill="1" applyBorder="1" applyAlignment="1" applyProtection="1">
      <alignment horizontal="left"/>
    </xf>
    <xf numFmtId="0" fontId="1" fillId="0" borderId="0" xfId="0" applyFont="1" applyFill="1" applyBorder="1" applyAlignment="1" applyProtection="1"/>
    <xf numFmtId="0" fontId="8" fillId="0" borderId="0" xfId="0" applyFont="1" applyFill="1" applyBorder="1" applyAlignment="1" applyProtection="1">
      <alignment horizontal="left" vertic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4" fillId="0" borderId="0" xfId="0" applyFont="1" applyBorder="1" applyAlignment="1" applyProtection="1"/>
    <xf numFmtId="0" fontId="4" fillId="0" borderId="0" xfId="0" applyFont="1" applyFill="1" applyBorder="1" applyAlignment="1" applyProtection="1">
      <alignment horizontal="left"/>
    </xf>
    <xf numFmtId="0" fontId="1" fillId="0" borderId="0" xfId="0" applyFont="1" applyProtection="1"/>
    <xf numFmtId="0" fontId="1" fillId="0" borderId="0" xfId="0" applyFont="1" applyFill="1" applyBorder="1" applyProtection="1"/>
    <xf numFmtId="0" fontId="4" fillId="0" borderId="0" xfId="0" applyFont="1" applyProtection="1"/>
    <xf numFmtId="0" fontId="4" fillId="0" borderId="0" xfId="0" applyFont="1" applyFill="1" applyBorder="1" applyProtection="1"/>
    <xf numFmtId="164" fontId="8" fillId="0" borderId="0" xfId="0" applyNumberFormat="1" applyFont="1" applyFill="1" applyBorder="1" applyAlignment="1" applyProtection="1">
      <alignment horizontal="right" vertical="center"/>
    </xf>
    <xf numFmtId="0" fontId="1" fillId="0" borderId="0" xfId="0" applyFont="1"/>
    <xf numFmtId="0" fontId="1" fillId="2" borderId="0" xfId="0" applyFont="1" applyFill="1" applyBorder="1" applyAlignment="1" applyProtection="1">
      <alignment horizontal="center"/>
    </xf>
    <xf numFmtId="0" fontId="0" fillId="0" borderId="0" xfId="0"/>
    <xf numFmtId="0" fontId="1" fillId="0" borderId="0" xfId="0" applyFont="1"/>
    <xf numFmtId="0" fontId="1" fillId="0" borderId="0" xfId="0" applyFont="1" applyAlignment="1"/>
    <xf numFmtId="0" fontId="1" fillId="0" borderId="0" xfId="0" applyFont="1" applyAlignment="1">
      <alignment wrapText="1"/>
    </xf>
    <xf numFmtId="164" fontId="8" fillId="2" borderId="4" xfId="0" applyNumberFormat="1" applyFont="1" applyFill="1" applyBorder="1" applyAlignment="1" applyProtection="1">
      <alignment horizontal="right" vertical="center"/>
      <protection locked="0"/>
    </xf>
    <xf numFmtId="0" fontId="1" fillId="0" borderId="0" xfId="0" applyFont="1" applyAlignment="1">
      <alignment horizontal="left"/>
    </xf>
    <xf numFmtId="0" fontId="0" fillId="0" borderId="0" xfId="0"/>
    <xf numFmtId="0" fontId="1" fillId="0" borderId="0" xfId="0" applyFont="1"/>
    <xf numFmtId="0" fontId="1" fillId="0" borderId="0" xfId="0" applyFont="1" applyAlignment="1"/>
    <xf numFmtId="0" fontId="4" fillId="0" borderId="0" xfId="0" applyFont="1" applyAlignment="1"/>
    <xf numFmtId="0" fontId="6" fillId="0" borderId="0" xfId="0" applyFont="1"/>
    <xf numFmtId="0" fontId="1" fillId="0" borderId="3" xfId="0" applyFont="1" applyBorder="1"/>
    <xf numFmtId="164" fontId="8" fillId="0" borderId="4" xfId="0" applyNumberFormat="1" applyFont="1" applyFill="1" applyBorder="1" applyAlignment="1">
      <alignment horizontal="right" vertical="center"/>
    </xf>
    <xf numFmtId="164" fontId="8" fillId="2" borderId="5" xfId="0" applyNumberFormat="1" applyFont="1" applyFill="1" applyBorder="1" applyAlignment="1" applyProtection="1">
      <alignment horizontal="right" vertical="center"/>
      <protection locked="0"/>
    </xf>
    <xf numFmtId="0" fontId="3" fillId="0" borderId="0" xfId="0" applyFont="1" applyFill="1" applyAlignment="1">
      <alignment horizontal="left"/>
    </xf>
    <xf numFmtId="0" fontId="10" fillId="0" borderId="0" xfId="0" applyFont="1" applyAlignment="1" applyProtection="1">
      <alignment vertical="top" wrapText="1"/>
    </xf>
    <xf numFmtId="0" fontId="0" fillId="0" borderId="0" xfId="0"/>
    <xf numFmtId="0" fontId="1" fillId="0" borderId="0" xfId="0" applyFont="1"/>
    <xf numFmtId="0" fontId="2" fillId="0" borderId="0" xfId="0" applyFont="1" applyFill="1" applyBorder="1" applyAlignment="1" applyProtection="1">
      <alignment horizontal="left"/>
    </xf>
    <xf numFmtId="0" fontId="1" fillId="0" borderId="0" xfId="0" applyFont="1" applyProtection="1"/>
    <xf numFmtId="164" fontId="8" fillId="0" borderId="0" xfId="0" applyNumberFormat="1" applyFont="1" applyFill="1" applyBorder="1" applyAlignment="1" applyProtection="1">
      <alignment horizontal="right" vertical="center"/>
    </xf>
    <xf numFmtId="0" fontId="7" fillId="0" borderId="0" xfId="0" applyFont="1" applyBorder="1" applyProtection="1"/>
    <xf numFmtId="0" fontId="9" fillId="0" borderId="0" xfId="0" applyFont="1" applyBorder="1" applyProtection="1"/>
    <xf numFmtId="0" fontId="2" fillId="0" borderId="0" xfId="0" applyFont="1" applyFill="1" applyAlignment="1" applyProtection="1">
      <alignment horizontal="left"/>
    </xf>
    <xf numFmtId="164" fontId="8" fillId="0" borderId="0" xfId="0" applyNumberFormat="1" applyFont="1" applyFill="1" applyBorder="1" applyAlignment="1">
      <alignment horizontal="right" vertical="center"/>
    </xf>
    <xf numFmtId="0" fontId="0" fillId="0" borderId="0" xfId="0" applyAlignment="1"/>
    <xf numFmtId="0" fontId="12" fillId="3" borderId="8" xfId="0" applyFont="1" applyFill="1" applyBorder="1" applyAlignment="1">
      <alignment horizontal="center" vertical="center"/>
    </xf>
    <xf numFmtId="0" fontId="15" fillId="3" borderId="9" xfId="0" applyFont="1" applyFill="1" applyBorder="1" applyAlignment="1">
      <alignment horizontal="center" vertical="center" wrapText="1"/>
    </xf>
    <xf numFmtId="0" fontId="16" fillId="3" borderId="10" xfId="0" applyFont="1" applyFill="1" applyBorder="1" applyAlignment="1" applyProtection="1">
      <alignment horizontal="center" vertical="center" wrapText="1"/>
    </xf>
    <xf numFmtId="0" fontId="14" fillId="0" borderId="0" xfId="0" applyFont="1" applyAlignment="1">
      <alignment horizontal="left" vertical="center"/>
    </xf>
    <xf numFmtId="0" fontId="14" fillId="0" borderId="0" xfId="0" applyFont="1" applyAlignment="1">
      <alignment horizontal="left"/>
    </xf>
    <xf numFmtId="0" fontId="0" fillId="3" borderId="17" xfId="0" applyFill="1" applyBorder="1" applyAlignment="1" applyProtection="1">
      <alignment vertical="center"/>
    </xf>
    <xf numFmtId="0" fontId="0" fillId="0" borderId="0" xfId="0" applyAlignment="1">
      <alignment vertical="center"/>
    </xf>
    <xf numFmtId="0" fontId="5" fillId="0" borderId="14" xfId="0" applyFont="1" applyBorder="1" applyAlignment="1" applyProtection="1">
      <alignment horizontal="left" vertical="center"/>
      <protection locked="0"/>
    </xf>
    <xf numFmtId="0" fontId="0" fillId="3" borderId="18" xfId="0" applyFill="1" applyBorder="1" applyAlignment="1" applyProtection="1">
      <alignment vertical="center"/>
    </xf>
    <xf numFmtId="0" fontId="12" fillId="3" borderId="19" xfId="0" applyFont="1" applyFill="1" applyBorder="1" applyAlignment="1" applyProtection="1">
      <alignment vertical="center" wrapText="1"/>
      <protection locked="0"/>
    </xf>
    <xf numFmtId="0" fontId="12" fillId="3" borderId="20" xfId="0" applyFont="1" applyFill="1" applyBorder="1" applyAlignment="1" applyProtection="1">
      <alignment vertical="center" wrapText="1"/>
      <protection locked="0"/>
    </xf>
    <xf numFmtId="0" fontId="12" fillId="3" borderId="21" xfId="0" applyFont="1" applyFill="1" applyBorder="1" applyAlignment="1" applyProtection="1">
      <alignment vertical="center" wrapText="1"/>
      <protection locked="0"/>
    </xf>
    <xf numFmtId="0" fontId="0" fillId="3" borderId="28" xfId="0" applyFill="1" applyBorder="1" applyAlignment="1" applyProtection="1">
      <alignment vertical="center"/>
    </xf>
    <xf numFmtId="0" fontId="0" fillId="4" borderId="0" xfId="0" applyFill="1"/>
    <xf numFmtId="0" fontId="0" fillId="3" borderId="0" xfId="0" applyFill="1" applyBorder="1" applyAlignment="1" applyProtection="1"/>
    <xf numFmtId="0" fontId="0" fillId="3" borderId="34" xfId="0" applyFill="1" applyBorder="1" applyAlignment="1" applyProtection="1"/>
    <xf numFmtId="0" fontId="18" fillId="3" borderId="33" xfId="0" applyFont="1" applyFill="1" applyBorder="1" applyAlignment="1" applyProtection="1"/>
    <xf numFmtId="0" fontId="18" fillId="3" borderId="0" xfId="0" applyFont="1" applyFill="1" applyBorder="1" applyAlignment="1" applyProtection="1"/>
    <xf numFmtId="0" fontId="18" fillId="3" borderId="34" xfId="0" applyFont="1" applyFill="1" applyBorder="1" applyAlignment="1" applyProtection="1"/>
    <xf numFmtId="0" fontId="0" fillId="0" borderId="0" xfId="0" applyProtection="1"/>
    <xf numFmtId="0" fontId="18" fillId="0" borderId="0" xfId="0" applyFont="1"/>
    <xf numFmtId="0" fontId="0" fillId="0" borderId="0" xfId="0" applyBorder="1"/>
    <xf numFmtId="0" fontId="0" fillId="0" borderId="0" xfId="0" applyProtection="1">
      <protection locked="0"/>
    </xf>
    <xf numFmtId="0" fontId="5" fillId="0" borderId="26" xfId="0" applyFont="1" applyBorder="1" applyAlignment="1" applyProtection="1">
      <alignment horizontal="left" vertical="center"/>
      <protection locked="0"/>
    </xf>
    <xf numFmtId="164" fontId="12" fillId="3" borderId="29" xfId="0" applyNumberFormat="1" applyFont="1" applyFill="1" applyBorder="1" applyAlignment="1" applyProtection="1">
      <alignment vertical="center"/>
    </xf>
    <xf numFmtId="164" fontId="17" fillId="3" borderId="32" xfId="0" applyNumberFormat="1" applyFont="1" applyFill="1" applyBorder="1" applyAlignment="1" applyProtection="1">
      <alignment vertical="center"/>
    </xf>
    <xf numFmtId="164" fontId="12" fillId="3" borderId="22" xfId="0" applyNumberFormat="1" applyFont="1" applyFill="1" applyBorder="1" applyAlignment="1" applyProtection="1">
      <alignment vertical="center"/>
    </xf>
    <xf numFmtId="0" fontId="4" fillId="0" borderId="14" xfId="0" applyFont="1" applyFill="1" applyBorder="1" applyAlignment="1" applyProtection="1">
      <alignment horizontal="left" vertical="center"/>
      <protection locked="0"/>
    </xf>
    <xf numFmtId="164" fontId="4" fillId="0" borderId="16" xfId="0" applyNumberFormat="1" applyFont="1" applyFill="1" applyBorder="1" applyAlignment="1" applyProtection="1">
      <alignment horizontal="left" vertical="center"/>
      <protection locked="0"/>
    </xf>
    <xf numFmtId="164" fontId="4" fillId="0" borderId="16" xfId="0" applyNumberFormat="1" applyFont="1" applyBorder="1" applyAlignment="1" applyProtection="1">
      <alignment horizontal="left" vertical="center"/>
      <protection locked="0"/>
    </xf>
    <xf numFmtId="164" fontId="4" fillId="0" borderId="27" xfId="0" applyNumberFormat="1" applyFont="1" applyBorder="1" applyAlignment="1" applyProtection="1">
      <alignment horizontal="left" vertical="center"/>
      <protection locked="0"/>
    </xf>
    <xf numFmtId="0" fontId="3" fillId="0" borderId="0" xfId="0" applyFont="1" applyFill="1" applyAlignment="1">
      <alignment horizontal="left"/>
    </xf>
    <xf numFmtId="0" fontId="3" fillId="0" borderId="0" xfId="0" applyFont="1" applyAlignment="1" applyProtection="1">
      <alignment horizontal="left" vertical="top" wrapText="1"/>
    </xf>
    <xf numFmtId="0" fontId="5" fillId="0" borderId="0" xfId="0" applyFont="1" applyBorder="1" applyAlignment="1">
      <alignment horizontal="left"/>
    </xf>
    <xf numFmtId="0" fontId="5" fillId="0" borderId="0" xfId="0" applyFont="1" applyAlignment="1">
      <alignment horizontal="left"/>
    </xf>
    <xf numFmtId="0" fontId="2" fillId="0" borderId="0" xfId="0" applyFont="1" applyAlignment="1">
      <alignment horizontal="left"/>
    </xf>
    <xf numFmtId="0" fontId="4" fillId="0" borderId="0" xfId="0" applyFont="1" applyAlignment="1"/>
    <xf numFmtId="164" fontId="21" fillId="0" borderId="4" xfId="0" applyNumberFormat="1" applyFont="1" applyFill="1" applyBorder="1" applyAlignment="1">
      <alignment horizontal="right" vertical="center"/>
    </xf>
    <xf numFmtId="0" fontId="0" fillId="0" borderId="0" xfId="0" applyFill="1" applyBorder="1" applyAlignment="1" applyProtection="1">
      <alignment vertical="center"/>
    </xf>
    <xf numFmtId="0" fontId="0" fillId="3" borderId="44" xfId="0" applyFill="1" applyBorder="1" applyAlignment="1" applyProtection="1">
      <alignment vertical="center"/>
    </xf>
    <xf numFmtId="0" fontId="14" fillId="3" borderId="42" xfId="0" applyFont="1" applyFill="1" applyBorder="1" applyAlignment="1" applyProtection="1">
      <alignment vertical="center" wrapText="1"/>
      <protection locked="0"/>
    </xf>
    <xf numFmtId="0" fontId="14" fillId="3" borderId="20" xfId="0" applyFont="1" applyFill="1" applyBorder="1" applyAlignment="1" applyProtection="1">
      <alignment vertical="center" wrapText="1"/>
      <protection locked="0"/>
    </xf>
    <xf numFmtId="0" fontId="5" fillId="0" borderId="19" xfId="0" applyFont="1" applyBorder="1" applyAlignment="1" applyProtection="1">
      <alignment horizontal="left" vertical="center"/>
      <protection locked="0"/>
    </xf>
    <xf numFmtId="164" fontId="4" fillId="0" borderId="22" xfId="0" applyNumberFormat="1" applyFont="1" applyBorder="1" applyAlignment="1" applyProtection="1">
      <alignment horizontal="left" vertical="center"/>
      <protection locked="0"/>
    </xf>
    <xf numFmtId="0" fontId="17" fillId="0" borderId="0" xfId="0" applyFont="1" applyFill="1" applyBorder="1" applyAlignment="1">
      <alignment horizontal="right" vertical="center"/>
    </xf>
    <xf numFmtId="164" fontId="17" fillId="0" borderId="0" xfId="0" applyNumberFormat="1" applyFont="1" applyFill="1" applyBorder="1" applyAlignment="1" applyProtection="1">
      <alignment vertical="center"/>
    </xf>
    <xf numFmtId="0" fontId="0" fillId="0" borderId="0" xfId="0" applyFill="1" applyAlignment="1">
      <alignment vertical="center"/>
    </xf>
    <xf numFmtId="0" fontId="0" fillId="3" borderId="45" xfId="0" applyFill="1" applyBorder="1" applyAlignment="1" applyProtection="1">
      <alignment vertical="center"/>
    </xf>
    <xf numFmtId="0" fontId="0" fillId="3" borderId="46" xfId="0" applyFill="1" applyBorder="1" applyAlignment="1" applyProtection="1">
      <alignment vertical="center"/>
    </xf>
    <xf numFmtId="0" fontId="23" fillId="0" borderId="0" xfId="0" applyFont="1" applyFill="1" applyAlignment="1">
      <alignment horizontal="left"/>
    </xf>
    <xf numFmtId="0" fontId="24" fillId="4" borderId="0" xfId="1" applyFont="1" applyFill="1" applyBorder="1" applyProtection="1"/>
    <xf numFmtId="0" fontId="25" fillId="4" borderId="0" xfId="1" applyFont="1" applyFill="1" applyBorder="1" applyProtection="1"/>
    <xf numFmtId="0" fontId="27" fillId="0" borderId="0" xfId="2" applyFont="1"/>
    <xf numFmtId="0" fontId="24" fillId="4" borderId="0" xfId="1" applyFont="1" applyFill="1" applyBorder="1" applyAlignment="1" applyProtection="1">
      <alignment horizontal="right"/>
    </xf>
    <xf numFmtId="0" fontId="26" fillId="4" borderId="0" xfId="1" applyFont="1" applyFill="1" applyBorder="1" applyAlignment="1" applyProtection="1"/>
    <xf numFmtId="0" fontId="25" fillId="4" borderId="0" xfId="1" applyFont="1" applyFill="1" applyBorder="1" applyAlignment="1" applyProtection="1">
      <alignment vertical="center"/>
    </xf>
    <xf numFmtId="0" fontId="25" fillId="4" borderId="0" xfId="1" applyFont="1" applyFill="1" applyBorder="1" applyAlignment="1" applyProtection="1">
      <alignment horizontal="center"/>
    </xf>
    <xf numFmtId="0" fontId="24" fillId="4" borderId="0" xfId="1" applyFont="1" applyFill="1" applyBorder="1" applyAlignment="1" applyProtection="1"/>
    <xf numFmtId="0" fontId="24" fillId="4" borderId="0" xfId="1" applyFont="1" applyFill="1" applyBorder="1" applyAlignment="1" applyProtection="1">
      <alignment vertical="center"/>
    </xf>
    <xf numFmtId="0" fontId="24" fillId="4" borderId="0" xfId="1" applyFont="1" applyFill="1" applyBorder="1" applyAlignment="1" applyProtection="1">
      <alignment horizontal="center"/>
    </xf>
    <xf numFmtId="0" fontId="24" fillId="4" borderId="47" xfId="1" applyFont="1" applyFill="1" applyBorder="1" applyAlignment="1" applyProtection="1">
      <alignment horizontal="center" vertical="center" wrapText="1"/>
    </xf>
    <xf numFmtId="0" fontId="28" fillId="4" borderId="47" xfId="1" applyFont="1" applyFill="1" applyBorder="1" applyAlignment="1" applyProtection="1">
      <alignment horizontal="center" vertical="center" wrapText="1"/>
    </xf>
    <xf numFmtId="0" fontId="28" fillId="4" borderId="48" xfId="1" applyFont="1" applyFill="1" applyBorder="1" applyAlignment="1" applyProtection="1">
      <alignment horizontal="center" vertical="center" wrapText="1"/>
    </xf>
    <xf numFmtId="0" fontId="27" fillId="8" borderId="41" xfId="2" applyFont="1" applyFill="1" applyBorder="1" applyAlignment="1">
      <alignment horizontal="center" vertical="center"/>
    </xf>
    <xf numFmtId="0" fontId="29" fillId="0" borderId="41" xfId="2" applyFont="1" applyBorder="1" applyAlignment="1">
      <alignment horizontal="center" vertical="center"/>
    </xf>
    <xf numFmtId="0" fontId="27" fillId="0" borderId="23" xfId="2" applyFont="1" applyBorder="1" applyAlignment="1">
      <alignment horizontal="right" vertical="center"/>
    </xf>
    <xf numFmtId="0" fontId="27" fillId="0" borderId="25" xfId="2" applyFont="1" applyBorder="1" applyAlignment="1">
      <alignment vertical="center"/>
    </xf>
    <xf numFmtId="0" fontId="27" fillId="0" borderId="0" xfId="2" applyFont="1" applyAlignment="1">
      <alignment vertical="center"/>
    </xf>
    <xf numFmtId="0" fontId="27" fillId="0" borderId="0" xfId="2" applyFont="1" applyAlignment="1">
      <alignment horizontal="center" vertical="center" wrapText="1"/>
    </xf>
    <xf numFmtId="0" fontId="26" fillId="4" borderId="47" xfId="1" applyFont="1" applyFill="1" applyBorder="1" applyAlignment="1" applyProtection="1">
      <alignment horizontal="center" vertical="center" wrapText="1"/>
    </xf>
    <xf numFmtId="0" fontId="25" fillId="7" borderId="47" xfId="1" applyFont="1" applyFill="1" applyBorder="1" applyAlignment="1" applyProtection="1">
      <alignment vertical="center" wrapText="1"/>
      <protection locked="0"/>
    </xf>
    <xf numFmtId="0" fontId="25" fillId="7" borderId="48" xfId="1" applyFont="1" applyFill="1" applyBorder="1" applyAlignment="1" applyProtection="1">
      <alignment horizontal="center" vertical="center" wrapText="1"/>
      <protection locked="0"/>
    </xf>
    <xf numFmtId="0" fontId="25" fillId="7" borderId="47" xfId="1" applyFont="1" applyFill="1" applyBorder="1" applyAlignment="1" applyProtection="1">
      <alignment horizontal="center" vertical="center" wrapText="1"/>
      <protection locked="0"/>
    </xf>
    <xf numFmtId="0" fontId="27" fillId="9" borderId="41" xfId="2" applyFont="1" applyFill="1" applyBorder="1" applyAlignment="1">
      <alignment horizontal="center" vertical="center"/>
    </xf>
    <xf numFmtId="0" fontId="27" fillId="5" borderId="23" xfId="2" applyFont="1" applyFill="1" applyBorder="1" applyAlignment="1">
      <alignment horizontal="center" vertical="center"/>
    </xf>
    <xf numFmtId="0" fontId="30" fillId="10" borderId="23" xfId="2" applyFont="1" applyFill="1" applyBorder="1" applyAlignment="1">
      <alignment horizontal="center" vertical="center"/>
    </xf>
    <xf numFmtId="0" fontId="30" fillId="10" borderId="25" xfId="2" applyFont="1" applyFill="1" applyBorder="1" applyAlignment="1">
      <alignment horizontal="center" vertical="center"/>
    </xf>
    <xf numFmtId="0" fontId="27" fillId="0" borderId="25" xfId="2" applyFont="1" applyBorder="1" applyAlignment="1">
      <alignment horizontal="center" vertical="center"/>
    </xf>
    <xf numFmtId="0" fontId="27" fillId="0" borderId="41" xfId="2" applyFont="1" applyBorder="1" applyAlignment="1">
      <alignment horizontal="center" vertical="center"/>
    </xf>
    <xf numFmtId="0" fontId="27" fillId="8" borderId="23" xfId="2" applyFont="1" applyFill="1" applyBorder="1" applyAlignment="1">
      <alignment vertical="center"/>
    </xf>
    <xf numFmtId="0" fontId="27" fillId="8" borderId="24" xfId="2" applyFont="1" applyFill="1" applyBorder="1" applyAlignment="1">
      <alignment horizontal="center" vertical="center" wrapText="1"/>
    </xf>
    <xf numFmtId="0" fontId="27" fillId="8" borderId="25" xfId="2" applyFont="1" applyFill="1" applyBorder="1" applyAlignment="1">
      <alignment vertical="center"/>
    </xf>
    <xf numFmtId="0" fontId="27" fillId="5" borderId="41" xfId="2" applyFont="1" applyFill="1" applyBorder="1" applyAlignment="1">
      <alignment horizontal="center" vertical="center"/>
    </xf>
    <xf numFmtId="0" fontId="30" fillId="10" borderId="42" xfId="2" applyFont="1" applyFill="1" applyBorder="1" applyAlignment="1">
      <alignment horizontal="center" vertical="center"/>
    </xf>
    <xf numFmtId="0" fontId="30" fillId="10" borderId="43" xfId="2" applyFont="1" applyFill="1" applyBorder="1" applyAlignment="1">
      <alignment horizontal="center" vertical="center"/>
    </xf>
    <xf numFmtId="0" fontId="27" fillId="8" borderId="51" xfId="2" applyFont="1" applyFill="1" applyBorder="1" applyAlignment="1">
      <alignment vertical="center"/>
    </xf>
    <xf numFmtId="0" fontId="27" fillId="8" borderId="51" xfId="2" applyFont="1" applyFill="1" applyBorder="1" applyAlignment="1">
      <alignment horizontal="center" vertical="center"/>
    </xf>
    <xf numFmtId="0" fontId="27" fillId="0" borderId="41" xfId="2" applyFont="1" applyBorder="1" applyAlignment="1">
      <alignment vertical="center"/>
    </xf>
    <xf numFmtId="0" fontId="27" fillId="0" borderId="41" xfId="2" applyFont="1" applyBorder="1" applyAlignment="1">
      <alignment horizontal="center" vertical="center" wrapText="1"/>
    </xf>
    <xf numFmtId="0" fontId="27" fillId="0" borderId="0" xfId="2" applyFont="1" applyAlignment="1">
      <alignment horizontal="left"/>
    </xf>
    <xf numFmtId="0" fontId="27" fillId="0" borderId="0" xfId="2" applyFont="1" applyBorder="1" applyAlignment="1"/>
    <xf numFmtId="0" fontId="25" fillId="4" borderId="0" xfId="1" applyFont="1" applyFill="1" applyBorder="1" applyProtection="1">
      <protection locked="0"/>
    </xf>
    <xf numFmtId="0" fontId="25" fillId="4" borderId="0" xfId="1" applyFont="1" applyFill="1" applyBorder="1" applyAlignment="1" applyProtection="1">
      <alignment vertical="center"/>
      <protection locked="0"/>
    </xf>
    <xf numFmtId="0" fontId="25" fillId="4" borderId="0" xfId="1" applyFont="1" applyFill="1" applyBorder="1" applyAlignment="1" applyProtection="1">
      <alignment horizontal="center"/>
      <protection locked="0"/>
    </xf>
    <xf numFmtId="0" fontId="25" fillId="4" borderId="0" xfId="1" applyFont="1" applyFill="1" applyBorder="1" applyAlignment="1" applyProtection="1">
      <alignment horizontal="left"/>
    </xf>
    <xf numFmtId="0" fontId="28" fillId="4" borderId="47" xfId="1" applyFont="1" applyFill="1" applyBorder="1" applyAlignment="1" applyProtection="1">
      <alignment vertical="center"/>
    </xf>
    <xf numFmtId="0" fontId="28" fillId="4" borderId="49" xfId="1" applyFont="1" applyFill="1" applyBorder="1" applyAlignment="1" applyProtection="1">
      <alignment horizontal="center" vertical="center"/>
    </xf>
    <xf numFmtId="0" fontId="28" fillId="4" borderId="49" xfId="1" applyFont="1" applyFill="1" applyBorder="1" applyAlignment="1" applyProtection="1">
      <alignment horizontal="left" vertical="center"/>
    </xf>
    <xf numFmtId="0" fontId="28" fillId="4" borderId="50" xfId="1" applyFont="1" applyFill="1" applyBorder="1" applyAlignment="1" applyProtection="1">
      <alignment vertical="center"/>
    </xf>
    <xf numFmtId="0" fontId="27" fillId="0" borderId="23" xfId="2" applyFont="1" applyBorder="1" applyAlignment="1">
      <alignment horizontal="left" vertical="center"/>
    </xf>
    <xf numFmtId="0" fontId="27" fillId="0" borderId="24" xfId="2" applyFont="1" applyBorder="1" applyAlignment="1">
      <alignment horizontal="left" vertical="center"/>
    </xf>
    <xf numFmtId="0" fontId="27" fillId="0" borderId="25" xfId="2" applyFont="1" applyBorder="1" applyAlignment="1">
      <alignment horizontal="left" vertical="center"/>
    </xf>
    <xf numFmtId="0" fontId="28" fillId="4" borderId="47" xfId="1" applyFont="1" applyFill="1" applyBorder="1" applyAlignment="1" applyProtection="1">
      <alignment horizontal="center" vertical="center"/>
    </xf>
    <xf numFmtId="0" fontId="28" fillId="4" borderId="48" xfId="1" applyFont="1" applyFill="1" applyBorder="1" applyAlignment="1" applyProtection="1">
      <alignment horizontal="center" vertical="center"/>
    </xf>
    <xf numFmtId="0" fontId="30" fillId="10" borderId="54" xfId="2" applyFont="1" applyFill="1" applyBorder="1" applyAlignment="1">
      <alignment horizontal="left" vertical="center"/>
    </xf>
    <xf numFmtId="0" fontId="30" fillId="10" borderId="55" xfId="2" applyFont="1" applyFill="1" applyBorder="1" applyAlignment="1">
      <alignment horizontal="left" vertical="center"/>
    </xf>
    <xf numFmtId="0" fontId="25" fillId="4" borderId="47" xfId="1" applyFont="1" applyFill="1" applyBorder="1" applyAlignment="1" applyProtection="1">
      <alignment horizontal="center" vertical="center"/>
    </xf>
    <xf numFmtId="0" fontId="25" fillId="7" borderId="47" xfId="1" applyFont="1" applyFill="1" applyBorder="1" applyAlignment="1" applyProtection="1">
      <alignment horizontal="center" vertical="center"/>
      <protection locked="0"/>
    </xf>
    <xf numFmtId="0" fontId="25" fillId="7" borderId="48" xfId="1" applyFont="1" applyFill="1" applyBorder="1" applyAlignment="1" applyProtection="1">
      <alignment horizontal="center" vertical="center"/>
      <protection locked="0"/>
    </xf>
    <xf numFmtId="0" fontId="25" fillId="4" borderId="0" xfId="1" applyFont="1" applyFill="1" applyBorder="1" applyAlignment="1" applyProtection="1">
      <alignment horizontal="left" vertical="center"/>
    </xf>
    <xf numFmtId="0" fontId="27" fillId="0" borderId="0" xfId="2" applyFont="1" applyAlignment="1">
      <alignment horizontal="center"/>
    </xf>
    <xf numFmtId="0" fontId="30" fillId="10" borderId="25" xfId="2" applyFont="1" applyFill="1" applyBorder="1" applyAlignment="1">
      <alignment vertical="center"/>
    </xf>
    <xf numFmtId="0" fontId="25" fillId="4" borderId="0" xfId="1" applyFont="1" applyFill="1" applyBorder="1" applyAlignment="1" applyProtection="1"/>
    <xf numFmtId="0" fontId="25" fillId="4" borderId="0" xfId="1" applyFont="1" applyFill="1" applyBorder="1" applyAlignment="1" applyProtection="1">
      <alignment horizontal="center" vertical="center"/>
    </xf>
    <xf numFmtId="0" fontId="26" fillId="7" borderId="0" xfId="1" applyFont="1" applyFill="1" applyBorder="1" applyAlignment="1" applyProtection="1">
      <alignment horizontal="left"/>
      <protection locked="0"/>
    </xf>
    <xf numFmtId="0" fontId="6" fillId="0" borderId="0" xfId="0" applyFont="1" applyAlignment="1" applyProtection="1">
      <alignment horizontal="center" vertical="top" wrapText="1"/>
    </xf>
    <xf numFmtId="0" fontId="1" fillId="2" borderId="7" xfId="0" applyFont="1" applyFill="1" applyBorder="1" applyAlignment="1" applyProtection="1">
      <alignment horizontal="center"/>
    </xf>
    <xf numFmtId="0" fontId="23" fillId="0" borderId="0" xfId="0" applyFont="1" applyFill="1" applyAlignment="1">
      <alignment horizontal="left"/>
    </xf>
    <xf numFmtId="0" fontId="22" fillId="0" borderId="0" xfId="0" applyFont="1" applyAlignment="1" applyProtection="1">
      <alignment vertical="top" wrapText="1"/>
    </xf>
    <xf numFmtId="0" fontId="8" fillId="2" borderId="0" xfId="0" applyFont="1" applyFill="1" applyBorder="1" applyAlignment="1" applyProtection="1">
      <alignment horizontal="left" vertical="center"/>
      <protection locked="0"/>
    </xf>
    <xf numFmtId="0" fontId="4" fillId="0" borderId="0" xfId="0" applyFont="1" applyAlignment="1" applyProtection="1">
      <alignment horizontal="left"/>
    </xf>
    <xf numFmtId="0" fontId="2" fillId="0" borderId="0" xfId="0" applyFont="1" applyBorder="1" applyAlignment="1" applyProtection="1">
      <alignment horizontal="left"/>
    </xf>
    <xf numFmtId="0" fontId="1" fillId="0" borderId="0" xfId="0" applyFont="1" applyBorder="1" applyAlignment="1" applyProtection="1">
      <alignment horizontal="center"/>
    </xf>
    <xf numFmtId="0" fontId="2" fillId="0" borderId="0" xfId="0" applyFont="1" applyFill="1" applyBorder="1" applyAlignment="1" applyProtection="1">
      <alignment horizontal="center" wrapText="1"/>
    </xf>
    <xf numFmtId="0" fontId="8" fillId="0" borderId="0" xfId="0" applyFont="1" applyFill="1" applyBorder="1" applyAlignment="1" applyProtection="1">
      <alignment horizontal="left" wrapText="1"/>
      <protection locked="0"/>
    </xf>
    <xf numFmtId="0" fontId="1" fillId="2" borderId="0"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top"/>
      <protection locked="0"/>
    </xf>
    <xf numFmtId="0" fontId="4" fillId="0" borderId="0" xfId="0" applyFont="1" applyBorder="1" applyAlignment="1" applyProtection="1">
      <alignment horizontal="left"/>
    </xf>
    <xf numFmtId="0" fontId="4" fillId="0" borderId="0" xfId="0" applyFont="1" applyAlignment="1">
      <alignment horizontal="left"/>
    </xf>
    <xf numFmtId="0" fontId="1" fillId="2" borderId="0" xfId="0" applyFont="1" applyFill="1" applyBorder="1" applyAlignment="1" applyProtection="1">
      <alignment horizontal="left" vertical="top" wrapText="1"/>
      <protection locked="0"/>
    </xf>
    <xf numFmtId="0" fontId="2" fillId="0" borderId="0" xfId="0" applyFont="1" applyAlignment="1">
      <alignment horizontal="left"/>
    </xf>
    <xf numFmtId="0" fontId="2" fillId="0" borderId="6" xfId="0" applyFont="1" applyBorder="1" applyAlignment="1">
      <alignment horizontal="left"/>
    </xf>
    <xf numFmtId="0" fontId="2" fillId="0" borderId="0" xfId="0" applyFont="1" applyFill="1" applyAlignment="1">
      <alignment horizontal="left"/>
    </xf>
    <xf numFmtId="0" fontId="2" fillId="0" borderId="6" xfId="0" applyFont="1" applyFill="1" applyBorder="1" applyAlignment="1">
      <alignment horizontal="left"/>
    </xf>
    <xf numFmtId="0" fontId="3" fillId="0" borderId="0" xfId="0" applyFont="1" applyAlignment="1" applyProtection="1">
      <alignment horizontal="left" vertical="justify" wrapText="1"/>
    </xf>
    <xf numFmtId="0" fontId="1" fillId="0" borderId="0"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7" fillId="0" borderId="0" xfId="0" applyFont="1" applyBorder="1" applyAlignment="1" applyProtection="1">
      <alignment horizontal="left"/>
    </xf>
    <xf numFmtId="0" fontId="7" fillId="0" borderId="2" xfId="0" applyFont="1" applyBorder="1" applyAlignment="1" applyProtection="1">
      <alignment horizontal="left"/>
    </xf>
    <xf numFmtId="0" fontId="1" fillId="0" borderId="0" xfId="0" applyFont="1" applyAlignment="1">
      <alignment horizontal="center"/>
    </xf>
    <xf numFmtId="0" fontId="4" fillId="0" borderId="0" xfId="0" applyFont="1" applyAlignment="1"/>
    <xf numFmtId="0" fontId="1" fillId="2" borderId="0" xfId="0" applyFont="1" applyFill="1" applyBorder="1" applyAlignment="1" applyProtection="1">
      <alignment horizontal="left"/>
    </xf>
    <xf numFmtId="0" fontId="3" fillId="0" borderId="0" xfId="0" applyFont="1" applyAlignment="1" applyProtection="1">
      <alignment horizontal="left" vertical="center"/>
    </xf>
    <xf numFmtId="0" fontId="3" fillId="0" borderId="0" xfId="0" applyFont="1" applyAlignment="1" applyProtection="1">
      <alignment horizontal="left" vertical="top" wrapText="1"/>
    </xf>
    <xf numFmtId="0" fontId="4" fillId="0" borderId="0" xfId="0" applyFont="1" applyAlignment="1">
      <alignment horizontal="center"/>
    </xf>
    <xf numFmtId="0" fontId="13" fillId="0" borderId="0" xfId="0" applyFont="1" applyAlignment="1">
      <alignment horizontal="center"/>
    </xf>
    <xf numFmtId="0" fontId="33" fillId="0" borderId="0" xfId="0" applyFont="1" applyBorder="1" applyAlignment="1">
      <alignment horizontal="left"/>
    </xf>
    <xf numFmtId="0" fontId="33" fillId="0" borderId="0" xfId="0" applyFont="1" applyAlignment="1">
      <alignment horizontal="left"/>
    </xf>
    <xf numFmtId="0" fontId="17" fillId="3" borderId="11"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4" fillId="0" borderId="38" xfId="0" applyFont="1" applyFill="1" applyBorder="1" applyAlignment="1" applyProtection="1">
      <alignment horizontal="left" vertical="center"/>
      <protection locked="0"/>
    </xf>
    <xf numFmtId="0" fontId="13" fillId="6" borderId="41" xfId="0" applyFont="1" applyFill="1" applyBorder="1" applyAlignment="1">
      <alignment horizontal="center"/>
    </xf>
    <xf numFmtId="0" fontId="14" fillId="3" borderId="33" xfId="0" applyFont="1" applyFill="1" applyBorder="1" applyAlignment="1" applyProtection="1">
      <alignment horizontal="left"/>
    </xf>
    <xf numFmtId="0" fontId="14" fillId="3" borderId="0" xfId="0" applyFont="1" applyFill="1" applyBorder="1" applyAlignment="1" applyProtection="1">
      <alignment horizontal="left"/>
    </xf>
    <xf numFmtId="0" fontId="18" fillId="3" borderId="35" xfId="0" applyFont="1" applyFill="1" applyBorder="1" applyAlignment="1" applyProtection="1">
      <alignment horizontal="left" vertical="center"/>
    </xf>
    <xf numFmtId="0" fontId="18" fillId="3" borderId="36" xfId="0" applyFont="1" applyFill="1" applyBorder="1" applyProtection="1"/>
    <xf numFmtId="0" fontId="18" fillId="3" borderId="37" xfId="0" applyFont="1" applyFill="1" applyBorder="1" applyProtection="1"/>
    <xf numFmtId="0" fontId="17" fillId="3" borderId="30" xfId="0" applyFont="1" applyFill="1" applyBorder="1" applyAlignment="1">
      <alignment horizontal="right" vertical="center"/>
    </xf>
    <xf numFmtId="0" fontId="17" fillId="3" borderId="31" xfId="0" applyFont="1" applyFill="1" applyBorder="1" applyAlignment="1">
      <alignment horizontal="right" vertical="center"/>
    </xf>
    <xf numFmtId="0" fontId="17" fillId="3" borderId="42" xfId="0" applyFont="1" applyFill="1" applyBorder="1" applyAlignment="1" applyProtection="1">
      <alignment horizontal="left" vertical="center"/>
      <protection locked="0"/>
    </xf>
    <xf numFmtId="0" fontId="17" fillId="3" borderId="20" xfId="0" applyFont="1" applyFill="1" applyBorder="1" applyAlignment="1" applyProtection="1">
      <alignment horizontal="left" vertical="center"/>
      <protection locked="0"/>
    </xf>
    <xf numFmtId="0" fontId="17" fillId="3" borderId="43" xfId="0" applyFont="1" applyFill="1" applyBorder="1" applyAlignment="1" applyProtection="1">
      <alignment horizontal="left" vertical="center"/>
      <protection locked="0"/>
    </xf>
    <xf numFmtId="0" fontId="4" fillId="0" borderId="39" xfId="0" applyFont="1" applyFill="1" applyBorder="1" applyAlignment="1" applyProtection="1">
      <alignment horizontal="left" vertical="center"/>
      <protection locked="0"/>
    </xf>
    <xf numFmtId="0" fontId="4" fillId="0" borderId="40" xfId="0" applyFont="1" applyFill="1" applyBorder="1" applyAlignment="1" applyProtection="1">
      <alignment horizontal="left" vertical="center"/>
      <protection locked="0"/>
    </xf>
    <xf numFmtId="0" fontId="14" fillId="3" borderId="56" xfId="0" applyFont="1" applyFill="1" applyBorder="1" applyAlignment="1">
      <alignment horizontal="center" vertical="center"/>
    </xf>
    <xf numFmtId="0" fontId="14" fillId="3" borderId="25" xfId="0" applyFont="1" applyFill="1" applyBorder="1" applyAlignment="1">
      <alignment horizontal="center" vertical="center"/>
    </xf>
    <xf numFmtId="0" fontId="17" fillId="3" borderId="23" xfId="0" applyFont="1" applyFill="1" applyBorder="1" applyAlignment="1" applyProtection="1">
      <alignment horizontal="left" vertical="center"/>
      <protection locked="0"/>
    </xf>
    <xf numFmtId="0" fontId="17" fillId="3" borderId="24" xfId="0" applyFont="1" applyFill="1" applyBorder="1" applyAlignment="1" applyProtection="1">
      <alignment horizontal="left" vertical="center"/>
      <protection locked="0"/>
    </xf>
    <xf numFmtId="0" fontId="17" fillId="3" borderId="25" xfId="0" applyFont="1" applyFill="1" applyBorder="1" applyAlignment="1" applyProtection="1">
      <alignment horizontal="left" vertical="center"/>
      <protection locked="0"/>
    </xf>
    <xf numFmtId="0" fontId="28" fillId="4" borderId="52" xfId="1" applyFont="1" applyFill="1" applyBorder="1" applyAlignment="1" applyProtection="1">
      <alignment horizontal="center" vertical="center" wrapText="1"/>
    </xf>
    <xf numFmtId="0" fontId="28" fillId="4" borderId="53" xfId="1" applyFont="1" applyFill="1" applyBorder="1" applyAlignment="1" applyProtection="1">
      <alignment horizontal="center" vertical="center" wrapText="1"/>
    </xf>
    <xf numFmtId="0" fontId="25" fillId="4" borderId="0" xfId="1" applyFont="1" applyFill="1" applyBorder="1" applyAlignment="1" applyProtection="1">
      <alignment horizontal="left"/>
    </xf>
    <xf numFmtId="0" fontId="28" fillId="4" borderId="52" xfId="1" applyFont="1" applyFill="1" applyBorder="1" applyAlignment="1" applyProtection="1">
      <alignment horizontal="center" vertical="center"/>
    </xf>
    <xf numFmtId="0" fontId="28" fillId="4" borderId="53" xfId="1" applyFont="1" applyFill="1" applyBorder="1" applyAlignment="1" applyProtection="1">
      <alignment horizontal="center" vertical="center"/>
    </xf>
    <xf numFmtId="0" fontId="25" fillId="7" borderId="47" xfId="1" applyFont="1" applyFill="1" applyBorder="1" applyAlignment="1" applyProtection="1">
      <alignment horizontal="center" vertical="center" wrapText="1"/>
      <protection locked="0"/>
    </xf>
    <xf numFmtId="0" fontId="25" fillId="7" borderId="49" xfId="1" applyFont="1" applyFill="1" applyBorder="1" applyAlignment="1" applyProtection="1">
      <alignment horizontal="center" vertical="center" wrapText="1"/>
      <protection locked="0"/>
    </xf>
    <xf numFmtId="0" fontId="25" fillId="7" borderId="50" xfId="1" applyFont="1" applyFill="1" applyBorder="1" applyAlignment="1" applyProtection="1">
      <alignment horizontal="center" vertical="center" wrapText="1"/>
      <protection locked="0"/>
    </xf>
    <xf numFmtId="0" fontId="26" fillId="7" borderId="0" xfId="1" applyFont="1" applyFill="1" applyBorder="1" applyAlignment="1" applyProtection="1">
      <alignment horizontal="left"/>
      <protection locked="0"/>
    </xf>
    <xf numFmtId="165" fontId="25" fillId="7" borderId="0" xfId="1" applyNumberFormat="1" applyFont="1" applyFill="1" applyBorder="1" applyAlignment="1" applyProtection="1">
      <alignment horizontal="center"/>
      <protection locked="0"/>
    </xf>
    <xf numFmtId="0" fontId="28" fillId="4" borderId="47" xfId="1" applyFont="1" applyFill="1" applyBorder="1" applyAlignment="1" applyProtection="1">
      <alignment horizontal="center" vertical="center" wrapText="1"/>
    </xf>
    <xf numFmtId="0" fontId="28" fillId="4" borderId="49" xfId="1" applyFont="1" applyFill="1" applyBorder="1" applyAlignment="1" applyProtection="1">
      <alignment horizontal="center" vertical="center" wrapText="1"/>
    </xf>
    <xf numFmtId="0" fontId="28" fillId="4" borderId="50" xfId="1" applyFont="1" applyFill="1" applyBorder="1" applyAlignment="1" applyProtection="1">
      <alignment horizontal="center" vertical="center" wrapText="1"/>
    </xf>
  </cellXfs>
  <cellStyles count="3">
    <cellStyle name="Standard" xfId="0" builtinId="0"/>
    <cellStyle name="Standard 2" xfId="1"/>
    <cellStyle name="Standard 2 4" xfId="2"/>
  </cellStyles>
  <dxfs count="0"/>
  <tableStyles count="0" defaultTableStyle="TableStyleMedium2" defaultPivotStyle="PivotStyleLight16"/>
  <colors>
    <mruColors>
      <color rgb="FFC3006B"/>
      <color rgb="FF0096D7"/>
      <color rgb="FF595959"/>
      <color rgb="FFEAEAEA"/>
      <color rgb="FF7F7F7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78.2\daten-bezjr\Neue%20Struktur\3.%20F&#246;rderung\3.2.%20F&#246;rderung%20aus%20Mitteln%20d.%20Bay.%20Staatsreg\3.2.1.%20KSV\KSV-Formulare%20AEJ-JBM\neu%20ab%202018_2019\20190108_JB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 gehts"/>
      <sheetName val="TN-Liste_JBM"/>
      <sheetName val="Antrag_JBM"/>
      <sheetName val="Zuweisungsbescheid JBM"/>
      <sheetName val="Themenschlüssel"/>
      <sheetName val="Stundenzettel"/>
      <sheetName val="TN-Liste"/>
      <sheetName val="TN-Liste_JBM (2)"/>
    </sheetNames>
    <sheetDataSet>
      <sheetData sheetId="0"/>
      <sheetData sheetId="1"/>
      <sheetData sheetId="2"/>
      <sheetData sheetId="3"/>
      <sheetData sheetId="4">
        <row r="7">
          <cell r="A7" t="str">
            <v>Natur- und umweltbezogene Schwerpunkte</v>
          </cell>
        </row>
        <row r="8">
          <cell r="A8" t="str">
            <v>Handwerklich-technische Schwerpunkte</v>
          </cell>
        </row>
        <row r="9">
          <cell r="A9" t="str">
            <v>Rettungs- und Hilfstechniken</v>
          </cell>
        </row>
        <row r="10">
          <cell r="A10" t="str">
            <v>(Gesellschafts-)polit., histor., arbeitsweltbez., interkult., weltansch., relig. Schwerpunkte</v>
          </cell>
        </row>
        <row r="11">
          <cell r="A11" t="str">
            <v>Medien (-pädagogische) Schwerpunkte</v>
          </cell>
        </row>
        <row r="12">
          <cell r="A12" t="str">
            <v xml:space="preserve">Hauswirtschaftliche Schwerpunkte </v>
          </cell>
        </row>
        <row r="13">
          <cell r="A13" t="str">
            <v>Jugendkulturelle und künstlerisch kreative Schwerpunkte</v>
          </cell>
        </row>
        <row r="14">
          <cell r="A14" t="str">
            <v>Spielbezogene Schwerpunkte</v>
          </cell>
        </row>
        <row r="15">
          <cell r="A15" t="str">
            <v>Sportbezogene Schwerpunkte</v>
          </cell>
        </row>
        <row r="16">
          <cell r="A16" t="str">
            <v>Schwerpunkte im Bereich der Traditions- und Brauchtumspflege</v>
          </cell>
        </row>
        <row r="17">
          <cell r="A17" t="str">
            <v>Schwerpunkte im Bereich der Didaktik und Methodik</v>
          </cell>
        </row>
        <row r="18">
          <cell r="A18" t="str">
            <v>Geschlechtsdifferenzierte Schwerpunkte</v>
          </cell>
        </row>
        <row r="19">
          <cell r="A19" t="str">
            <v>Auseinandersetzung mit dem Thema Gewalt und Gewaltprävention</v>
          </cell>
        </row>
        <row r="20">
          <cell r="A20" t="str">
            <v>Schulbegleitende Angebotsschwerpunkte</v>
          </cell>
        </row>
        <row r="21">
          <cell r="A21" t="str">
            <v>Beratungen</v>
          </cell>
        </row>
        <row r="22">
          <cell r="A22" t="str">
            <v>Sonstige</v>
          </cell>
        </row>
        <row r="23">
          <cell r="A23" t="str">
            <v>Kein festgelegter Schwerpunkt</v>
          </cell>
        </row>
        <row r="27">
          <cell r="A27" t="str">
            <v>EA</v>
          </cell>
        </row>
        <row r="28">
          <cell r="A28" t="str">
            <v>HA</v>
          </cell>
        </row>
        <row r="29">
          <cell r="A29" t="str">
            <v>HO</v>
          </cell>
        </row>
        <row r="30">
          <cell r="A30" t="str">
            <v>PR</v>
          </cell>
        </row>
        <row r="31">
          <cell r="A31" t="str">
            <v>SO</v>
          </cell>
        </row>
      </sheetData>
      <sheetData sheetId="5"/>
      <sheetData sheetId="6" refreshError="1"/>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006B"/>
  </sheetPr>
  <dimension ref="A1:N51"/>
  <sheetViews>
    <sheetView tabSelected="1" view="pageLayout" zoomScale="110" zoomScaleNormal="110" zoomScalePageLayoutView="110" workbookViewId="0">
      <selection activeCell="F5" sqref="F5:K5"/>
    </sheetView>
  </sheetViews>
  <sheetFormatPr baseColWidth="10" defaultColWidth="11.42578125" defaultRowHeight="14.25"/>
  <cols>
    <col min="1" max="1" width="2.5703125" style="1" bestFit="1" customWidth="1"/>
    <col min="2" max="2" width="3.85546875" style="1" customWidth="1"/>
    <col min="3" max="3" width="11.42578125" style="1"/>
    <col min="4" max="4" width="19.42578125" style="1" customWidth="1"/>
    <col min="5" max="5" width="3.85546875" style="1" customWidth="1"/>
    <col min="6" max="6" width="9.28515625" style="1" customWidth="1"/>
    <col min="7" max="7" width="3.42578125" style="1" customWidth="1"/>
    <col min="8" max="8" width="2.85546875" style="1" customWidth="1"/>
    <col min="9" max="9" width="4.42578125" style="1" customWidth="1"/>
    <col min="10" max="10" width="4.140625" style="1" customWidth="1"/>
    <col min="11" max="11" width="10.42578125" style="4" customWidth="1"/>
    <col min="12" max="12" width="2.42578125" style="5" customWidth="1"/>
    <col min="13" max="13" width="9.28515625" style="1" customWidth="1"/>
    <col min="14" max="16384" width="11.42578125" style="1"/>
  </cols>
  <sheetData>
    <row r="1" spans="1:14" ht="21" customHeight="1">
      <c r="A1" s="172" t="s">
        <v>117</v>
      </c>
      <c r="B1" s="172"/>
      <c r="C1" s="172"/>
      <c r="D1" s="172"/>
      <c r="E1" s="172"/>
      <c r="F1" s="172"/>
      <c r="G1" s="172"/>
      <c r="H1" s="172"/>
      <c r="I1" s="172"/>
      <c r="J1" s="172"/>
      <c r="K1" s="172"/>
      <c r="L1" s="6"/>
    </row>
    <row r="2" spans="1:14" s="45" customFormat="1" ht="21.6" customHeight="1">
      <c r="A2" s="169"/>
      <c r="B2" s="169"/>
      <c r="C2" s="169"/>
      <c r="D2" s="169"/>
      <c r="E2" s="169"/>
      <c r="F2" s="169"/>
      <c r="G2" s="169"/>
      <c r="H2" s="169"/>
      <c r="I2" s="169"/>
      <c r="J2" s="169"/>
      <c r="K2" s="169"/>
      <c r="L2" s="6"/>
      <c r="M2" s="7" t="s">
        <v>118</v>
      </c>
    </row>
    <row r="3" spans="1:14" ht="15.6" customHeight="1">
      <c r="A3" s="8" t="s">
        <v>0</v>
      </c>
      <c r="B3" s="174" t="s">
        <v>30</v>
      </c>
      <c r="C3" s="174"/>
      <c r="D3" s="174"/>
      <c r="E3" s="177"/>
      <c r="F3" s="177"/>
      <c r="G3" s="178"/>
      <c r="H3" s="178"/>
      <c r="I3" s="178"/>
      <c r="J3" s="178"/>
      <c r="K3" s="178"/>
      <c r="L3" s="9"/>
      <c r="M3" s="170"/>
    </row>
    <row r="4" spans="1:14" ht="3" customHeight="1">
      <c r="A4" s="8"/>
      <c r="B4" s="10"/>
      <c r="C4" s="10"/>
      <c r="D4" s="10"/>
      <c r="E4" s="11"/>
      <c r="F4" s="11"/>
      <c r="G4" s="9"/>
      <c r="H4" s="9"/>
      <c r="I4" s="9"/>
      <c r="J4" s="9"/>
      <c r="K4" s="9"/>
      <c r="L4" s="9"/>
      <c r="M4" s="170"/>
    </row>
    <row r="5" spans="1:14" ht="13.35" customHeight="1">
      <c r="A5" s="12"/>
      <c r="B5" s="175" t="s">
        <v>31</v>
      </c>
      <c r="C5" s="175"/>
      <c r="D5" s="175"/>
      <c r="E5" s="13"/>
      <c r="F5" s="175" t="s">
        <v>21</v>
      </c>
      <c r="G5" s="175"/>
      <c r="H5" s="175"/>
      <c r="I5" s="175"/>
      <c r="J5" s="175"/>
      <c r="K5" s="175"/>
      <c r="L5" s="14"/>
      <c r="M5" s="170"/>
    </row>
    <row r="6" spans="1:14" ht="13.35" customHeight="1">
      <c r="A6" s="12"/>
      <c r="B6" s="179"/>
      <c r="C6" s="179"/>
      <c r="D6" s="179"/>
      <c r="E6" s="15"/>
      <c r="F6" s="173"/>
      <c r="G6" s="173"/>
      <c r="H6" s="173"/>
      <c r="I6" s="173"/>
      <c r="J6" s="173"/>
      <c r="K6" s="173"/>
      <c r="L6" s="16"/>
      <c r="M6" s="170"/>
    </row>
    <row r="7" spans="1:14" ht="13.35" customHeight="1">
      <c r="A7" s="12"/>
      <c r="B7" s="175" t="s">
        <v>7</v>
      </c>
      <c r="C7" s="175"/>
      <c r="D7" s="175"/>
      <c r="E7" s="175"/>
      <c r="F7" s="175"/>
      <c r="G7" s="175"/>
      <c r="H7" s="175"/>
      <c r="I7" s="175"/>
      <c r="J7" s="175"/>
      <c r="K7" s="175"/>
      <c r="L7" s="14"/>
      <c r="M7" s="170"/>
    </row>
    <row r="8" spans="1:14" ht="13.35" customHeight="1">
      <c r="A8" s="12"/>
      <c r="B8" s="180"/>
      <c r="C8" s="180"/>
      <c r="D8" s="180"/>
      <c r="E8" s="180"/>
      <c r="F8" s="180"/>
      <c r="G8" s="180"/>
      <c r="H8" s="180"/>
      <c r="I8" s="180"/>
      <c r="J8" s="180"/>
      <c r="K8" s="180"/>
      <c r="L8" s="17"/>
      <c r="M8" s="170"/>
    </row>
    <row r="9" spans="1:14" ht="5.85" customHeight="1">
      <c r="A9" s="176"/>
      <c r="B9" s="176"/>
      <c r="C9" s="176"/>
      <c r="D9" s="176"/>
      <c r="E9" s="176"/>
      <c r="F9" s="176"/>
      <c r="G9" s="176"/>
      <c r="H9" s="176"/>
      <c r="I9" s="176"/>
      <c r="J9" s="176"/>
      <c r="K9" s="176"/>
      <c r="L9" s="18"/>
      <c r="M9" s="170"/>
    </row>
    <row r="10" spans="1:14" s="3" customFormat="1" ht="13.35" customHeight="1">
      <c r="A10" s="19" t="s">
        <v>1</v>
      </c>
      <c r="B10" s="181" t="s">
        <v>8</v>
      </c>
      <c r="C10" s="181"/>
      <c r="D10" s="181"/>
      <c r="E10" s="181"/>
      <c r="F10" s="181"/>
      <c r="G10" s="181"/>
      <c r="H10" s="181"/>
      <c r="I10" s="181"/>
      <c r="J10" s="181"/>
      <c r="K10" s="181"/>
      <c r="L10" s="20"/>
      <c r="M10" s="170"/>
    </row>
    <row r="11" spans="1:14" ht="51.75" customHeight="1">
      <c r="A11" s="12"/>
      <c r="B11" s="183"/>
      <c r="C11" s="183"/>
      <c r="D11" s="183"/>
      <c r="E11" s="183"/>
      <c r="F11" s="183"/>
      <c r="G11" s="183"/>
      <c r="H11" s="183"/>
      <c r="I11" s="183"/>
      <c r="J11" s="183"/>
      <c r="K11" s="183"/>
      <c r="L11" s="17"/>
      <c r="M11" s="170"/>
    </row>
    <row r="12" spans="1:14" ht="5.85" customHeight="1">
      <c r="A12" s="21"/>
      <c r="B12" s="21"/>
      <c r="C12" s="21"/>
      <c r="D12" s="21"/>
      <c r="E12" s="21"/>
      <c r="F12" s="21"/>
      <c r="G12" s="21"/>
      <c r="H12" s="21"/>
      <c r="I12" s="21"/>
      <c r="J12" s="21"/>
      <c r="K12" s="12"/>
      <c r="L12" s="22"/>
      <c r="M12" s="170"/>
    </row>
    <row r="13" spans="1:14" s="3" customFormat="1" ht="13.35" customHeight="1">
      <c r="A13" s="23" t="s">
        <v>2</v>
      </c>
      <c r="B13" s="174" t="s">
        <v>23</v>
      </c>
      <c r="C13" s="174"/>
      <c r="D13" s="174"/>
      <c r="E13" s="174"/>
      <c r="F13" s="174"/>
      <c r="G13" s="174"/>
      <c r="H13" s="174"/>
      <c r="I13" s="174"/>
      <c r="J13" s="174"/>
      <c r="K13" s="174"/>
      <c r="L13" s="24"/>
      <c r="M13" s="170"/>
    </row>
    <row r="14" spans="1:14" ht="13.35" customHeight="1">
      <c r="A14" s="21"/>
      <c r="B14" s="171" t="s">
        <v>22</v>
      </c>
      <c r="C14" s="171"/>
      <c r="D14" s="171"/>
      <c r="E14" s="171"/>
      <c r="F14" s="171"/>
      <c r="G14" s="171"/>
      <c r="H14" s="171"/>
      <c r="I14" s="171"/>
      <c r="J14" s="171"/>
      <c r="K14" s="42"/>
      <c r="L14" s="25"/>
      <c r="M14" s="170"/>
    </row>
    <row r="15" spans="1:14" s="26" customFormat="1" ht="5.25" customHeight="1">
      <c r="A15" s="28"/>
      <c r="B15" s="28"/>
      <c r="C15" s="28"/>
      <c r="D15" s="28"/>
      <c r="E15" s="28"/>
      <c r="F15" s="28"/>
      <c r="G15" s="28"/>
      <c r="H15" s="28"/>
      <c r="I15" s="28"/>
      <c r="J15" s="28"/>
      <c r="K15" s="28"/>
      <c r="L15" s="28"/>
      <c r="M15" s="170"/>
      <c r="N15" s="28"/>
    </row>
    <row r="16" spans="1:14" s="45" customFormat="1" ht="14.25" customHeight="1">
      <c r="A16" s="44"/>
      <c r="B16" s="184" t="s">
        <v>24</v>
      </c>
      <c r="C16" s="184"/>
      <c r="D16" s="184"/>
      <c r="E16" s="184"/>
      <c r="F16" s="184"/>
      <c r="G16" s="184"/>
      <c r="H16" s="184"/>
      <c r="I16" s="184"/>
      <c r="J16" s="185"/>
      <c r="K16" s="32">
        <f>Ausgaben_Einnahmen!D16</f>
        <v>0</v>
      </c>
      <c r="L16" s="44"/>
      <c r="M16" s="170"/>
      <c r="N16" s="44"/>
    </row>
    <row r="17" spans="1:14" s="45" customFormat="1" ht="5.25" customHeight="1">
      <c r="A17" s="44"/>
      <c r="B17" s="44"/>
      <c r="C17" s="44"/>
      <c r="D17" s="44"/>
      <c r="E17" s="44"/>
      <c r="F17" s="44"/>
      <c r="G17" s="44"/>
      <c r="H17" s="44"/>
      <c r="I17" s="44"/>
      <c r="J17" s="44"/>
      <c r="K17" s="44"/>
      <c r="L17" s="44"/>
      <c r="M17" s="170"/>
      <c r="N17" s="44"/>
    </row>
    <row r="18" spans="1:14" s="26" customFormat="1" ht="13.35" customHeight="1">
      <c r="A18" s="28"/>
      <c r="B18" s="184" t="s">
        <v>25</v>
      </c>
      <c r="C18" s="184"/>
      <c r="D18" s="184"/>
      <c r="E18" s="184"/>
      <c r="F18" s="184"/>
      <c r="G18" s="184"/>
      <c r="H18" s="184"/>
      <c r="I18" s="184"/>
      <c r="J18" s="185"/>
      <c r="K18" s="32">
        <f>Ausgaben_Einnahmen!D27</f>
        <v>0</v>
      </c>
      <c r="L18" s="28"/>
      <c r="M18" s="170"/>
      <c r="N18" s="31"/>
    </row>
    <row r="19" spans="1:14" s="26" customFormat="1" ht="5.25" customHeight="1">
      <c r="A19" s="28"/>
      <c r="B19" s="33"/>
      <c r="C19" s="33"/>
      <c r="D19" s="33"/>
      <c r="E19" s="33"/>
      <c r="F19" s="33"/>
      <c r="G19" s="33"/>
      <c r="H19" s="33"/>
      <c r="I19" s="33"/>
      <c r="J19" s="33"/>
      <c r="K19" s="28"/>
      <c r="L19" s="28"/>
      <c r="M19" s="170"/>
      <c r="N19" s="28"/>
    </row>
    <row r="20" spans="1:14" s="26" customFormat="1" ht="13.35" customHeight="1">
      <c r="A20" s="28"/>
      <c r="B20" s="186" t="s">
        <v>11</v>
      </c>
      <c r="C20" s="186"/>
      <c r="D20" s="186"/>
      <c r="E20" s="186"/>
      <c r="F20" s="186"/>
      <c r="G20" s="186"/>
      <c r="H20" s="186"/>
      <c r="I20" s="186"/>
      <c r="J20" s="187"/>
      <c r="K20" s="32">
        <f>Ausgaben_Einnahmen!D36</f>
        <v>0</v>
      </c>
      <c r="L20" s="28"/>
      <c r="M20" s="170"/>
      <c r="N20" s="28"/>
    </row>
    <row r="21" spans="1:14" s="26" customFormat="1" ht="5.25" customHeight="1">
      <c r="A21" s="28"/>
      <c r="B21" s="33"/>
      <c r="C21" s="33"/>
      <c r="D21" s="33"/>
      <c r="E21" s="33"/>
      <c r="F21" s="33"/>
      <c r="G21" s="33"/>
      <c r="H21" s="33"/>
      <c r="I21" s="33"/>
      <c r="J21" s="33"/>
      <c r="K21" s="28"/>
      <c r="L21" s="28"/>
      <c r="M21" s="170"/>
      <c r="N21" s="28"/>
    </row>
    <row r="22" spans="1:14" s="45" customFormat="1" ht="5.25" customHeight="1">
      <c r="A22" s="47"/>
      <c r="B22" s="51"/>
      <c r="C22" s="51"/>
      <c r="D22" s="51"/>
      <c r="E22" s="51"/>
      <c r="F22" s="51"/>
      <c r="G22" s="51"/>
      <c r="H22" s="51"/>
      <c r="I22" s="51"/>
      <c r="J22" s="46"/>
      <c r="K22" s="48"/>
      <c r="L22" s="47"/>
      <c r="M22" s="170"/>
      <c r="N22" s="47"/>
    </row>
    <row r="23" spans="1:14" s="45" customFormat="1" ht="13.35" customHeight="1">
      <c r="A23" s="47"/>
      <c r="B23" s="51"/>
      <c r="C23" s="51"/>
      <c r="D23" s="51"/>
      <c r="E23" s="51"/>
      <c r="F23" s="38" t="s">
        <v>3</v>
      </c>
      <c r="G23" s="38"/>
      <c r="H23" s="44"/>
      <c r="I23" s="44"/>
      <c r="J23" s="44"/>
      <c r="K23" s="32">
        <f>SUM(K16:K21)</f>
        <v>0</v>
      </c>
      <c r="L23" s="47"/>
      <c r="M23" s="170"/>
      <c r="N23" s="47"/>
    </row>
    <row r="24" spans="1:14" ht="5.25" customHeight="1">
      <c r="A24" s="28"/>
      <c r="B24" s="28"/>
      <c r="C24" s="28"/>
      <c r="D24" s="28"/>
      <c r="E24" s="28"/>
      <c r="F24" s="28"/>
      <c r="G24" s="28"/>
      <c r="H24" s="28"/>
      <c r="I24" s="28"/>
      <c r="J24" s="28"/>
      <c r="K24" s="28"/>
      <c r="L24" s="28"/>
      <c r="M24" s="170"/>
      <c r="N24" s="28"/>
    </row>
    <row r="25" spans="1:14" s="29" customFormat="1" ht="20.25" customHeight="1">
      <c r="A25" s="37" t="s">
        <v>4</v>
      </c>
      <c r="B25" s="182" t="s">
        <v>34</v>
      </c>
      <c r="C25" s="182"/>
      <c r="D25" s="182"/>
      <c r="E25" s="182"/>
      <c r="F25" s="182"/>
      <c r="G25" s="182"/>
      <c r="H25" s="182"/>
      <c r="I25" s="182"/>
      <c r="J25" s="182"/>
      <c r="K25" s="182"/>
      <c r="L25" s="34"/>
      <c r="M25" s="170"/>
      <c r="N25" s="34"/>
    </row>
    <row r="26" spans="1:14" s="45" customFormat="1" ht="13.35" customHeight="1">
      <c r="A26" s="47"/>
      <c r="B26" s="171" t="s">
        <v>36</v>
      </c>
      <c r="C26" s="171"/>
      <c r="D26" s="171"/>
      <c r="E26" s="171"/>
      <c r="F26" s="171"/>
      <c r="G26" s="171"/>
      <c r="H26" s="171"/>
      <c r="I26" s="171"/>
      <c r="J26" s="171"/>
      <c r="K26" s="85"/>
      <c r="L26" s="48"/>
      <c r="M26" s="170"/>
    </row>
    <row r="27" spans="1:14" ht="13.35" customHeight="1">
      <c r="A27" s="34"/>
      <c r="B27" s="184" t="s">
        <v>113</v>
      </c>
      <c r="C27" s="184"/>
      <c r="D27" s="184"/>
      <c r="E27" s="184"/>
      <c r="F27" s="184"/>
      <c r="G27" s="184"/>
      <c r="H27" s="184"/>
      <c r="I27" s="184"/>
      <c r="J27" s="185"/>
      <c r="K27" s="41">
        <f>Ausgaben_Einnahmen!D48</f>
        <v>0</v>
      </c>
      <c r="L27" s="39"/>
      <c r="M27" s="170"/>
      <c r="N27" s="28"/>
    </row>
    <row r="28" spans="1:14" s="2" customFormat="1" ht="5.25" customHeight="1">
      <c r="A28" s="193"/>
      <c r="B28" s="193"/>
      <c r="C28" s="193"/>
      <c r="D28" s="193"/>
      <c r="E28" s="193"/>
      <c r="F28" s="193"/>
      <c r="G28" s="193"/>
      <c r="H28" s="193"/>
      <c r="I28" s="193"/>
      <c r="J28" s="193"/>
      <c r="K28" s="193"/>
      <c r="L28" s="34"/>
      <c r="M28" s="170"/>
      <c r="N28" s="30"/>
    </row>
    <row r="29" spans="1:14" ht="5.25" customHeight="1">
      <c r="A29" s="36"/>
      <c r="B29" s="36"/>
      <c r="C29" s="36"/>
      <c r="D29" s="36"/>
      <c r="E29" s="36"/>
      <c r="F29" s="36"/>
      <c r="G29" s="36"/>
      <c r="H29" s="36"/>
      <c r="I29" s="36"/>
      <c r="J29" s="36"/>
      <c r="K29" s="36"/>
      <c r="L29" s="34"/>
      <c r="M29" s="170"/>
      <c r="N29" s="35"/>
    </row>
    <row r="30" spans="1:14" ht="13.35" customHeight="1">
      <c r="A30" s="34"/>
      <c r="B30" s="34"/>
      <c r="C30" s="34"/>
      <c r="D30" s="34"/>
      <c r="E30" s="34"/>
      <c r="F30" s="38" t="s">
        <v>3</v>
      </c>
      <c r="G30" s="38"/>
      <c r="H30" s="34"/>
      <c r="I30" s="34"/>
      <c r="J30" s="34"/>
      <c r="K30" s="40">
        <f>K27</f>
        <v>0</v>
      </c>
      <c r="L30" s="34"/>
      <c r="M30" s="170"/>
      <c r="N30" s="35"/>
    </row>
    <row r="31" spans="1:14" s="45" customFormat="1" ht="5.25" customHeight="1">
      <c r="A31" s="44"/>
      <c r="B31" s="44"/>
      <c r="C31" s="44"/>
      <c r="D31" s="44"/>
      <c r="E31" s="44"/>
      <c r="F31" s="38"/>
      <c r="G31" s="38"/>
      <c r="H31" s="44"/>
      <c r="I31" s="44"/>
      <c r="J31" s="44"/>
      <c r="K31" s="52"/>
      <c r="L31" s="44"/>
      <c r="M31" s="27"/>
    </row>
    <row r="32" spans="1:14" s="45" customFormat="1" ht="14.25" customHeight="1">
      <c r="A32" s="90" t="s">
        <v>26</v>
      </c>
      <c r="B32" s="182" t="s">
        <v>27</v>
      </c>
      <c r="C32" s="182"/>
      <c r="D32" s="182"/>
      <c r="E32" s="37"/>
      <c r="F32" s="37"/>
      <c r="G32" s="37"/>
      <c r="H32" s="37"/>
      <c r="I32" s="37"/>
      <c r="J32" s="37"/>
      <c r="K32" s="40">
        <f>K23-K30</f>
        <v>0</v>
      </c>
      <c r="L32" s="44"/>
      <c r="M32" s="27"/>
    </row>
    <row r="33" spans="1:14" s="45" customFormat="1" ht="5.25" customHeight="1">
      <c r="A33" s="90"/>
      <c r="B33" s="44"/>
      <c r="C33" s="44"/>
      <c r="D33" s="44"/>
      <c r="E33" s="44"/>
      <c r="F33" s="38"/>
      <c r="G33" s="38"/>
      <c r="H33" s="44"/>
      <c r="I33" s="44"/>
      <c r="J33" s="44"/>
      <c r="K33" s="52"/>
      <c r="L33" s="44"/>
      <c r="M33" s="27"/>
    </row>
    <row r="34" spans="1:14" s="45" customFormat="1" ht="14.25" customHeight="1">
      <c r="A34" s="90" t="s">
        <v>28</v>
      </c>
      <c r="B34" s="37" t="s">
        <v>114</v>
      </c>
      <c r="C34" s="37"/>
      <c r="D34" s="37"/>
      <c r="E34" s="37"/>
      <c r="F34" s="37"/>
      <c r="G34" s="37"/>
      <c r="H34" s="194"/>
      <c r="I34" s="194"/>
      <c r="J34" s="44"/>
      <c r="K34" s="91">
        <f>IF(K32&lt;=750,K32,750)</f>
        <v>0</v>
      </c>
      <c r="L34" s="44"/>
      <c r="M34" s="27"/>
    </row>
    <row r="35" spans="1:14" s="45" customFormat="1" ht="5.25" customHeight="1">
      <c r="A35" s="90"/>
      <c r="B35" s="44"/>
      <c r="C35" s="44"/>
      <c r="D35" s="44"/>
      <c r="E35" s="44"/>
      <c r="F35" s="38"/>
      <c r="G35" s="38"/>
      <c r="H35" s="44"/>
      <c r="I35" s="44"/>
      <c r="J35" s="44"/>
      <c r="K35" s="52"/>
      <c r="L35" s="44"/>
    </row>
    <row r="36" spans="1:14" s="45" customFormat="1" ht="15">
      <c r="A36" s="90" t="s">
        <v>107</v>
      </c>
      <c r="B36" s="90" t="s">
        <v>108</v>
      </c>
      <c r="C36" s="44"/>
      <c r="D36" s="44"/>
      <c r="E36" s="44"/>
      <c r="F36" s="38"/>
      <c r="G36" s="38"/>
      <c r="H36" s="44"/>
      <c r="I36" s="44"/>
      <c r="J36" s="44"/>
      <c r="K36" s="52"/>
      <c r="L36" s="44"/>
    </row>
    <row r="37" spans="1:14" s="45" customFormat="1" ht="15">
      <c r="A37" s="44"/>
      <c r="B37" s="171" t="s">
        <v>111</v>
      </c>
      <c r="C37" s="171"/>
      <c r="D37" s="171"/>
      <c r="E37" s="171"/>
      <c r="F37" s="171"/>
      <c r="G37" s="171"/>
      <c r="H37" s="171"/>
      <c r="I37" s="171"/>
      <c r="J37" s="171"/>
      <c r="K37" s="52"/>
      <c r="L37" s="44"/>
    </row>
    <row r="38" spans="1:14" s="45" customFormat="1" ht="6" customHeight="1">
      <c r="A38" s="44"/>
      <c r="B38" s="103"/>
      <c r="C38" s="103"/>
      <c r="D38" s="103"/>
      <c r="E38" s="103"/>
      <c r="F38" s="103"/>
      <c r="G38" s="103"/>
      <c r="H38" s="103"/>
      <c r="I38" s="103"/>
      <c r="J38" s="103"/>
      <c r="K38" s="52"/>
      <c r="L38" s="44"/>
    </row>
    <row r="39" spans="1:14" s="45" customFormat="1" ht="15">
      <c r="A39" s="44"/>
      <c r="B39" s="184" t="s">
        <v>109</v>
      </c>
      <c r="C39" s="184"/>
      <c r="D39" s="195"/>
      <c r="E39" s="195"/>
      <c r="F39" s="195"/>
      <c r="G39" s="38"/>
      <c r="K39" s="52"/>
      <c r="L39" s="44"/>
    </row>
    <row r="40" spans="1:14" s="45" customFormat="1" ht="15">
      <c r="A40" s="44"/>
      <c r="B40" s="184" t="s">
        <v>110</v>
      </c>
      <c r="C40" s="184"/>
      <c r="D40" s="195"/>
      <c r="E40" s="195"/>
      <c r="F40" s="195"/>
      <c r="J40" s="15"/>
      <c r="K40" s="15"/>
      <c r="L40" s="15"/>
      <c r="M40" s="15"/>
    </row>
    <row r="41" spans="1:14" s="45" customFormat="1" ht="15">
      <c r="A41" s="44"/>
      <c r="B41" s="89" t="s">
        <v>112</v>
      </c>
      <c r="C41" s="89"/>
      <c r="D41" s="195"/>
      <c r="E41" s="195"/>
      <c r="F41" s="195"/>
      <c r="G41" s="89"/>
      <c r="H41" s="89"/>
      <c r="J41" s="17"/>
      <c r="K41" s="17"/>
      <c r="L41" s="17"/>
      <c r="M41" s="17"/>
    </row>
    <row r="42" spans="1:14" s="45" customFormat="1" ht="4.5" customHeight="1">
      <c r="A42" s="44"/>
      <c r="C42" s="33"/>
      <c r="F42" s="38"/>
      <c r="G42" s="38"/>
      <c r="K42" s="52"/>
      <c r="L42" s="44"/>
    </row>
    <row r="43" spans="1:14">
      <c r="A43" s="35"/>
      <c r="B43" s="196" t="s">
        <v>9</v>
      </c>
      <c r="C43" s="196"/>
      <c r="D43" s="196"/>
      <c r="E43" s="196"/>
      <c r="F43" s="196"/>
      <c r="G43" s="196"/>
      <c r="H43" s="196"/>
      <c r="I43" s="196"/>
      <c r="J43" s="196"/>
      <c r="K43" s="196"/>
      <c r="L43" s="196"/>
      <c r="M43" s="196"/>
      <c r="N43" s="35"/>
    </row>
    <row r="44" spans="1:14" ht="73.150000000000006" customHeight="1">
      <c r="A44" s="35"/>
      <c r="B44" s="43" t="s">
        <v>10</v>
      </c>
      <c r="C44" s="197" t="s">
        <v>29</v>
      </c>
      <c r="D44" s="197"/>
      <c r="E44" s="197"/>
      <c r="F44" s="197"/>
      <c r="G44" s="197"/>
      <c r="H44" s="197"/>
      <c r="I44" s="197"/>
      <c r="J44" s="197"/>
      <c r="K44" s="197"/>
      <c r="L44" s="197"/>
      <c r="M44" s="197"/>
      <c r="N44" s="35"/>
    </row>
    <row r="45" spans="1:14" s="45" customFormat="1" ht="6" customHeight="1">
      <c r="B45" s="43"/>
      <c r="C45" s="86"/>
      <c r="D45" s="86"/>
      <c r="E45" s="86"/>
      <c r="F45" s="86"/>
      <c r="G45" s="86"/>
      <c r="H45" s="86"/>
      <c r="I45" s="86"/>
      <c r="J45" s="86"/>
      <c r="K45" s="86"/>
      <c r="L45" s="86"/>
      <c r="M45" s="86"/>
    </row>
    <row r="46" spans="1:14" ht="60.75" customHeight="1">
      <c r="A46" s="35"/>
      <c r="B46" s="188" t="s">
        <v>115</v>
      </c>
      <c r="C46" s="188"/>
      <c r="D46" s="188"/>
      <c r="E46" s="188"/>
      <c r="F46" s="188"/>
      <c r="G46" s="188"/>
      <c r="H46" s="188"/>
      <c r="I46" s="188"/>
      <c r="J46" s="188"/>
      <c r="K46" s="188"/>
      <c r="L46" s="188"/>
      <c r="M46" s="188"/>
      <c r="N46" s="35"/>
    </row>
    <row r="47" spans="1:14" ht="5.25" customHeight="1">
      <c r="A47" s="35"/>
      <c r="B47" s="35"/>
      <c r="C47" s="35"/>
      <c r="D47" s="35"/>
      <c r="E47" s="35"/>
      <c r="F47" s="35"/>
      <c r="G47" s="35"/>
      <c r="H47" s="35"/>
      <c r="I47" s="35"/>
      <c r="J47" s="35"/>
      <c r="M47" s="35"/>
      <c r="N47" s="35"/>
    </row>
    <row r="48" spans="1:14">
      <c r="A48" s="35"/>
      <c r="B48" s="189"/>
      <c r="C48" s="189"/>
      <c r="D48" s="189"/>
      <c r="E48" s="189"/>
      <c r="F48" s="189"/>
      <c r="G48" s="189"/>
      <c r="H48" s="189"/>
      <c r="I48" s="189"/>
      <c r="J48" s="189"/>
      <c r="K48" s="189"/>
      <c r="M48" s="35"/>
      <c r="N48" s="35"/>
    </row>
    <row r="49" spans="1:14">
      <c r="A49" s="35"/>
      <c r="B49" s="189"/>
      <c r="C49" s="189"/>
      <c r="D49" s="189"/>
      <c r="E49" s="189"/>
      <c r="F49" s="189"/>
      <c r="G49" s="189"/>
      <c r="H49" s="189"/>
      <c r="I49" s="189"/>
      <c r="J49" s="189"/>
      <c r="K49" s="189"/>
      <c r="M49" s="35"/>
      <c r="N49" s="35"/>
    </row>
    <row r="50" spans="1:14" ht="7.5" customHeight="1">
      <c r="A50" s="35"/>
      <c r="B50" s="190"/>
      <c r="C50" s="190"/>
      <c r="D50" s="190"/>
      <c r="E50" s="190"/>
      <c r="F50" s="190"/>
      <c r="G50" s="190"/>
      <c r="H50" s="190"/>
      <c r="I50" s="190"/>
      <c r="J50" s="190"/>
      <c r="K50" s="190"/>
      <c r="M50" s="35"/>
      <c r="N50" s="35"/>
    </row>
    <row r="51" spans="1:14">
      <c r="A51" s="35"/>
      <c r="B51" s="192" t="s">
        <v>5</v>
      </c>
      <c r="C51" s="192"/>
      <c r="D51" s="49"/>
      <c r="E51" s="191" t="s">
        <v>6</v>
      </c>
      <c r="F51" s="191"/>
      <c r="G51" s="191"/>
      <c r="H51" s="50"/>
      <c r="I51" s="50"/>
      <c r="J51" s="50"/>
      <c r="K51" s="50"/>
      <c r="M51" s="35"/>
      <c r="N51" s="35"/>
    </row>
  </sheetData>
  <mergeCells count="38">
    <mergeCell ref="B46:M46"/>
    <mergeCell ref="B48:K50"/>
    <mergeCell ref="E51:G51"/>
    <mergeCell ref="B51:C51"/>
    <mergeCell ref="B27:J27"/>
    <mergeCell ref="A28:K28"/>
    <mergeCell ref="H34:I34"/>
    <mergeCell ref="B37:J37"/>
    <mergeCell ref="B39:C39"/>
    <mergeCell ref="B40:C40"/>
    <mergeCell ref="D39:F39"/>
    <mergeCell ref="B43:M43"/>
    <mergeCell ref="C44:M44"/>
    <mergeCell ref="B32:D32"/>
    <mergeCell ref="D40:F40"/>
    <mergeCell ref="D41:F41"/>
    <mergeCell ref="B11:K11"/>
    <mergeCell ref="B18:J18"/>
    <mergeCell ref="B20:J20"/>
    <mergeCell ref="B13:K13"/>
    <mergeCell ref="B26:J26"/>
    <mergeCell ref="B16:J16"/>
    <mergeCell ref="A2:K2"/>
    <mergeCell ref="M3:M30"/>
    <mergeCell ref="B14:J14"/>
    <mergeCell ref="A1:K1"/>
    <mergeCell ref="F6:K6"/>
    <mergeCell ref="B3:D3"/>
    <mergeCell ref="F5:K5"/>
    <mergeCell ref="A9:K9"/>
    <mergeCell ref="E3:F3"/>
    <mergeCell ref="G3:K3"/>
    <mergeCell ref="B5:D5"/>
    <mergeCell ref="B6:D6"/>
    <mergeCell ref="B7:K7"/>
    <mergeCell ref="B8:K8"/>
    <mergeCell ref="B10:K10"/>
    <mergeCell ref="B25:K25"/>
  </mergeCells>
  <pageMargins left="0.98425196850393704" right="0.59055118110236227" top="1.2598425196850394" bottom="0.59055118110236227" header="0.31496062992125984" footer="0.31496062992125984"/>
  <pageSetup paperSize="9" scale="96" orientation="portrait" r:id="rId1"/>
  <headerFooter>
    <oddHeader>&amp;L&amp;"Arial,Standard"&amp;24&amp;K7F7F7F
VERWENDUNGSNACHWEIS&amp;R&amp;G</oddHeader>
    <oddFooter>&amp;L&amp;"Arial,Standard"&amp;8&amp;K000000Kreisjugendring Nürnberger Land, Am Winkelsteig 1a, 91207 Lauf</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109"/>
  <sheetViews>
    <sheetView view="pageBreakPreview" topLeftCell="A28" zoomScale="80" zoomScaleNormal="100" zoomScaleSheetLayoutView="80" workbookViewId="0">
      <selection activeCell="A50" sqref="A50:C50"/>
    </sheetView>
  </sheetViews>
  <sheetFormatPr baseColWidth="10" defaultColWidth="11.42578125" defaultRowHeight="15"/>
  <cols>
    <col min="1" max="1" width="18.28515625" style="44" customWidth="1"/>
    <col min="2" max="2" width="26.28515625" style="44" customWidth="1"/>
    <col min="3" max="3" width="38.7109375" style="44" customWidth="1"/>
    <col min="4" max="4" width="16.28515625" style="44" customWidth="1"/>
    <col min="5" max="5" width="12.5703125" style="44" customWidth="1"/>
    <col min="6" max="16384" width="11.42578125" style="44"/>
  </cols>
  <sheetData>
    <row r="1" spans="1:12">
      <c r="A1" s="198" t="s">
        <v>12</v>
      </c>
      <c r="B1" s="198"/>
      <c r="C1" s="198"/>
      <c r="D1" s="198"/>
      <c r="E1" s="198"/>
    </row>
    <row r="2" spans="1:12" ht="25.5" customHeight="1">
      <c r="A2" s="199" t="s">
        <v>32</v>
      </c>
      <c r="B2" s="199"/>
      <c r="C2" s="199"/>
      <c r="D2" s="199"/>
      <c r="E2" s="199"/>
      <c r="F2" s="53"/>
      <c r="G2" s="53"/>
      <c r="H2" s="53"/>
      <c r="I2" s="53"/>
      <c r="J2" s="53"/>
      <c r="K2" s="53"/>
      <c r="L2" s="53"/>
    </row>
    <row r="3" spans="1:12" ht="16.899999999999999" customHeight="1">
      <c r="A3" s="200" t="s">
        <v>13</v>
      </c>
      <c r="B3" s="201"/>
      <c r="C3" s="201"/>
      <c r="D3" s="201"/>
      <c r="E3" s="201"/>
    </row>
    <row r="4" spans="1:12" ht="16.899999999999999" customHeight="1">
      <c r="A4" s="87"/>
      <c r="B4" s="88"/>
      <c r="C4" s="88"/>
      <c r="D4" s="88"/>
      <c r="E4" s="88"/>
    </row>
    <row r="5" spans="1:12" ht="16.5" customHeight="1">
      <c r="A5" s="207" t="s">
        <v>23</v>
      </c>
      <c r="B5" s="207"/>
      <c r="C5" s="207"/>
      <c r="D5" s="207"/>
      <c r="E5" s="207"/>
    </row>
    <row r="6" spans="1:12" s="57" customFormat="1" ht="19.5" customHeight="1">
      <c r="A6" s="202" t="s">
        <v>24</v>
      </c>
      <c r="B6" s="203"/>
      <c r="C6" s="203"/>
      <c r="D6" s="203"/>
      <c r="E6" s="204"/>
    </row>
    <row r="7" spans="1:12" s="57" customFormat="1" ht="25.5">
      <c r="A7" s="54" t="s">
        <v>14</v>
      </c>
      <c r="B7" s="220" t="s">
        <v>106</v>
      </c>
      <c r="C7" s="221"/>
      <c r="D7" s="55" t="s">
        <v>15</v>
      </c>
      <c r="E7" s="56" t="s">
        <v>119</v>
      </c>
    </row>
    <row r="8" spans="1:12" s="57" customFormat="1" ht="16.5" customHeight="1">
      <c r="A8" s="81"/>
      <c r="B8" s="205"/>
      <c r="C8" s="206"/>
      <c r="D8" s="82"/>
      <c r="E8" s="59"/>
    </row>
    <row r="9" spans="1:12" s="57" customFormat="1" ht="16.5" customHeight="1">
      <c r="A9" s="61"/>
      <c r="B9" s="205"/>
      <c r="C9" s="206"/>
      <c r="D9" s="83"/>
      <c r="E9" s="62"/>
    </row>
    <row r="10" spans="1:12" s="57" customFormat="1" ht="16.5" customHeight="1">
      <c r="A10" s="61"/>
      <c r="B10" s="205"/>
      <c r="C10" s="206"/>
      <c r="D10" s="83"/>
      <c r="E10" s="62"/>
    </row>
    <row r="11" spans="1:12" s="57" customFormat="1" ht="16.5" customHeight="1">
      <c r="A11" s="61"/>
      <c r="B11" s="205"/>
      <c r="C11" s="206"/>
      <c r="D11" s="83"/>
      <c r="E11" s="62"/>
    </row>
    <row r="12" spans="1:12" s="57" customFormat="1" ht="16.5" customHeight="1">
      <c r="A12" s="61"/>
      <c r="B12" s="205"/>
      <c r="C12" s="206"/>
      <c r="D12" s="83"/>
      <c r="E12" s="62"/>
    </row>
    <row r="13" spans="1:12" s="57" customFormat="1" ht="16.5" customHeight="1">
      <c r="A13" s="61"/>
      <c r="B13" s="205"/>
      <c r="C13" s="206"/>
      <c r="D13" s="83"/>
      <c r="E13" s="62"/>
    </row>
    <row r="14" spans="1:12" s="57" customFormat="1" ht="16.5" customHeight="1">
      <c r="A14" s="61"/>
      <c r="B14" s="205"/>
      <c r="C14" s="206"/>
      <c r="D14" s="83"/>
      <c r="E14" s="62"/>
    </row>
    <row r="15" spans="1:12" s="57" customFormat="1" ht="16.5" customHeight="1">
      <c r="A15" s="61"/>
      <c r="B15" s="205"/>
      <c r="C15" s="206"/>
      <c r="D15" s="83"/>
      <c r="E15" s="62"/>
    </row>
    <row r="16" spans="1:12" s="57" customFormat="1" ht="24" customHeight="1">
      <c r="A16" s="63"/>
      <c r="B16" s="64"/>
      <c r="C16" s="65" t="s">
        <v>16</v>
      </c>
      <c r="D16" s="80">
        <f>SUM(D8:D15)</f>
        <v>0</v>
      </c>
      <c r="E16" s="62"/>
    </row>
    <row r="17" spans="1:5" s="58" customFormat="1" ht="25.5" customHeight="1">
      <c r="A17" s="202" t="s">
        <v>17</v>
      </c>
      <c r="B17" s="203"/>
      <c r="C17" s="203"/>
      <c r="D17" s="203"/>
      <c r="E17" s="204"/>
    </row>
    <row r="18" spans="1:5" s="57" customFormat="1" ht="25.5">
      <c r="A18" s="54" t="s">
        <v>14</v>
      </c>
      <c r="B18" s="220" t="s">
        <v>106</v>
      </c>
      <c r="C18" s="221"/>
      <c r="D18" s="55" t="s">
        <v>15</v>
      </c>
      <c r="E18" s="56" t="s">
        <v>119</v>
      </c>
    </row>
    <row r="19" spans="1:5" s="60" customFormat="1" ht="20.100000000000001" customHeight="1">
      <c r="A19" s="81"/>
      <c r="B19" s="205"/>
      <c r="C19" s="206"/>
      <c r="D19" s="82"/>
      <c r="E19" s="59"/>
    </row>
    <row r="20" spans="1:5" s="60" customFormat="1" ht="20.100000000000001" customHeight="1">
      <c r="A20" s="61"/>
      <c r="B20" s="205"/>
      <c r="C20" s="206"/>
      <c r="D20" s="83"/>
      <c r="E20" s="62"/>
    </row>
    <row r="21" spans="1:5" s="60" customFormat="1" ht="20.100000000000001" customHeight="1">
      <c r="A21" s="61"/>
      <c r="B21" s="205"/>
      <c r="C21" s="206"/>
      <c r="D21" s="83"/>
      <c r="E21" s="62"/>
    </row>
    <row r="22" spans="1:5" s="60" customFormat="1" ht="20.100000000000001" customHeight="1">
      <c r="A22" s="61"/>
      <c r="B22" s="205"/>
      <c r="C22" s="206"/>
      <c r="D22" s="83"/>
      <c r="E22" s="62"/>
    </row>
    <row r="23" spans="1:5" s="60" customFormat="1" ht="20.100000000000001" customHeight="1">
      <c r="A23" s="61"/>
      <c r="B23" s="205"/>
      <c r="C23" s="206"/>
      <c r="D23" s="83"/>
      <c r="E23" s="62"/>
    </row>
    <row r="24" spans="1:5" s="60" customFormat="1" ht="20.100000000000001" customHeight="1">
      <c r="A24" s="61"/>
      <c r="B24" s="205"/>
      <c r="C24" s="206"/>
      <c r="D24" s="83"/>
      <c r="E24" s="62"/>
    </row>
    <row r="25" spans="1:5" s="60" customFormat="1" ht="20.100000000000001" customHeight="1">
      <c r="A25" s="61"/>
      <c r="B25" s="205"/>
      <c r="C25" s="206"/>
      <c r="D25" s="83"/>
      <c r="E25" s="62"/>
    </row>
    <row r="26" spans="1:5" ht="20.100000000000001" customHeight="1">
      <c r="A26" s="61"/>
      <c r="B26" s="205"/>
      <c r="C26" s="206"/>
      <c r="D26" s="83"/>
      <c r="E26" s="62"/>
    </row>
    <row r="27" spans="1:5" s="60" customFormat="1" ht="20.100000000000001" customHeight="1">
      <c r="A27" s="63"/>
      <c r="B27" s="64"/>
      <c r="C27" s="65" t="s">
        <v>16</v>
      </c>
      <c r="D27" s="80">
        <f>SUM(D19:D26)</f>
        <v>0</v>
      </c>
      <c r="E27" s="62"/>
    </row>
    <row r="28" spans="1:5" ht="26.25" customHeight="1">
      <c r="A28" s="222" t="s">
        <v>11</v>
      </c>
      <c r="B28" s="223"/>
      <c r="C28" s="223"/>
      <c r="D28" s="223"/>
      <c r="E28" s="224"/>
    </row>
    <row r="29" spans="1:5" s="57" customFormat="1" ht="25.5">
      <c r="A29" s="54" t="s">
        <v>14</v>
      </c>
      <c r="B29" s="220" t="s">
        <v>106</v>
      </c>
      <c r="C29" s="221"/>
      <c r="D29" s="55" t="s">
        <v>15</v>
      </c>
      <c r="E29" s="56" t="s">
        <v>119</v>
      </c>
    </row>
    <row r="30" spans="1:5" ht="20.100000000000001" customHeight="1">
      <c r="A30" s="77"/>
      <c r="B30" s="205"/>
      <c r="C30" s="206"/>
      <c r="D30" s="84"/>
      <c r="E30" s="66"/>
    </row>
    <row r="31" spans="1:5" ht="20.100000000000001" customHeight="1">
      <c r="A31" s="61"/>
      <c r="B31" s="205"/>
      <c r="C31" s="206"/>
      <c r="D31" s="83"/>
      <c r="E31" s="62"/>
    </row>
    <row r="32" spans="1:5" ht="20.100000000000001" customHeight="1">
      <c r="A32" s="61"/>
      <c r="B32" s="205"/>
      <c r="C32" s="206"/>
      <c r="D32" s="83"/>
      <c r="E32" s="62"/>
    </row>
    <row r="33" spans="1:6" ht="20.100000000000001" customHeight="1">
      <c r="A33" s="61"/>
      <c r="B33" s="205"/>
      <c r="C33" s="206"/>
      <c r="D33" s="83"/>
      <c r="E33" s="62"/>
    </row>
    <row r="34" spans="1:6" ht="20.100000000000001" customHeight="1">
      <c r="A34" s="61"/>
      <c r="B34" s="205"/>
      <c r="C34" s="206"/>
      <c r="D34" s="83"/>
      <c r="E34" s="62"/>
    </row>
    <row r="35" spans="1:6" ht="20.100000000000001" customHeight="1">
      <c r="A35" s="61"/>
      <c r="B35" s="205"/>
      <c r="C35" s="206"/>
      <c r="D35" s="83"/>
      <c r="E35" s="62"/>
      <c r="F35" s="67"/>
    </row>
    <row r="36" spans="1:6" ht="20.100000000000001" customHeight="1" thickBot="1">
      <c r="A36" s="63"/>
      <c r="B36" s="65"/>
      <c r="C36" s="65" t="s">
        <v>16</v>
      </c>
      <c r="D36" s="80">
        <f>SUM(D30:D35)</f>
        <v>0</v>
      </c>
      <c r="E36" s="93"/>
      <c r="F36" s="67"/>
    </row>
    <row r="37" spans="1:6" s="60" customFormat="1" ht="30" customHeight="1" thickTop="1" thickBot="1">
      <c r="A37" s="213" t="s">
        <v>18</v>
      </c>
      <c r="B37" s="214"/>
      <c r="C37" s="214"/>
      <c r="D37" s="79">
        <f>D27+D36+D16</f>
        <v>0</v>
      </c>
      <c r="E37" s="102"/>
    </row>
    <row r="38" spans="1:6" s="100" customFormat="1" ht="14.25" customHeight="1">
      <c r="A38" s="98"/>
      <c r="B38" s="98"/>
      <c r="C38" s="98"/>
      <c r="D38" s="99"/>
      <c r="E38" s="92"/>
    </row>
    <row r="39" spans="1:6" ht="16.899999999999999" customHeight="1">
      <c r="A39" s="207" t="s">
        <v>34</v>
      </c>
      <c r="B39" s="207"/>
      <c r="C39" s="207"/>
      <c r="D39" s="207"/>
      <c r="E39" s="207"/>
    </row>
    <row r="40" spans="1:6" s="60" customFormat="1" ht="22.5" customHeight="1">
      <c r="A40" s="215" t="s">
        <v>34</v>
      </c>
      <c r="B40" s="216"/>
      <c r="C40" s="216"/>
      <c r="D40" s="216"/>
      <c r="E40" s="217"/>
    </row>
    <row r="41" spans="1:6" s="57" customFormat="1" ht="30" customHeight="1">
      <c r="A41" s="54" t="s">
        <v>14</v>
      </c>
      <c r="B41" s="220" t="s">
        <v>106</v>
      </c>
      <c r="C41" s="221"/>
      <c r="D41" s="55" t="s">
        <v>33</v>
      </c>
      <c r="E41" s="56" t="s">
        <v>119</v>
      </c>
    </row>
    <row r="42" spans="1:6" s="60" customFormat="1" ht="22.5" customHeight="1">
      <c r="A42" s="77"/>
      <c r="B42" s="205"/>
      <c r="C42" s="206"/>
      <c r="D42" s="84"/>
      <c r="E42" s="66"/>
    </row>
    <row r="43" spans="1:6" s="60" customFormat="1" ht="22.5" customHeight="1">
      <c r="A43" s="61"/>
      <c r="B43" s="205"/>
      <c r="C43" s="206"/>
      <c r="D43" s="83"/>
      <c r="E43" s="62"/>
    </row>
    <row r="44" spans="1:6" s="60" customFormat="1" ht="22.5" customHeight="1">
      <c r="A44" s="61"/>
      <c r="B44" s="205"/>
      <c r="C44" s="206"/>
      <c r="D44" s="83"/>
      <c r="E44" s="62"/>
    </row>
    <row r="45" spans="1:6" s="60" customFormat="1" ht="22.5" customHeight="1">
      <c r="A45" s="61"/>
      <c r="B45" s="205"/>
      <c r="C45" s="206"/>
      <c r="D45" s="83"/>
      <c r="E45" s="62"/>
    </row>
    <row r="46" spans="1:6" s="60" customFormat="1" ht="22.5" customHeight="1">
      <c r="A46" s="61"/>
      <c r="B46" s="205"/>
      <c r="C46" s="206"/>
      <c r="D46" s="83"/>
      <c r="E46" s="62"/>
    </row>
    <row r="47" spans="1:6" s="60" customFormat="1" ht="22.5" customHeight="1">
      <c r="A47" s="96"/>
      <c r="B47" s="218"/>
      <c r="C47" s="219"/>
      <c r="D47" s="97"/>
      <c r="E47" s="93"/>
    </row>
    <row r="48" spans="1:6" s="60" customFormat="1" ht="30" customHeight="1" thickBot="1">
      <c r="A48" s="94"/>
      <c r="B48" s="95"/>
      <c r="C48" s="64" t="s">
        <v>16</v>
      </c>
      <c r="D48" s="78">
        <f>SUM(D42:D47)</f>
        <v>0</v>
      </c>
      <c r="E48" s="101"/>
    </row>
    <row r="49" spans="1:5" s="60" customFormat="1" ht="30" customHeight="1" thickTop="1" thickBot="1">
      <c r="A49" s="213" t="s">
        <v>35</v>
      </c>
      <c r="B49" s="214"/>
      <c r="C49" s="214"/>
      <c r="D49" s="79">
        <f>D48</f>
        <v>0</v>
      </c>
      <c r="E49" s="102"/>
    </row>
    <row r="50" spans="1:5">
      <c r="A50" s="208" t="s">
        <v>120</v>
      </c>
      <c r="B50" s="209"/>
      <c r="C50" s="209"/>
      <c r="D50" s="68"/>
      <c r="E50" s="69"/>
    </row>
    <row r="51" spans="1:5">
      <c r="A51" s="70" t="s">
        <v>19</v>
      </c>
      <c r="B51" s="71"/>
      <c r="C51" s="71"/>
      <c r="D51" s="71"/>
      <c r="E51" s="72"/>
    </row>
    <row r="52" spans="1:5">
      <c r="A52" s="70"/>
      <c r="B52" s="71"/>
      <c r="C52" s="71"/>
      <c r="D52" s="71"/>
      <c r="E52" s="72"/>
    </row>
    <row r="53" spans="1:5">
      <c r="A53" s="70"/>
      <c r="B53" s="71"/>
      <c r="C53" s="71"/>
      <c r="D53" s="71"/>
      <c r="E53" s="72"/>
    </row>
    <row r="54" spans="1:5">
      <c r="A54" s="70"/>
      <c r="B54" s="71"/>
      <c r="C54" s="71"/>
      <c r="D54" s="71"/>
      <c r="E54" s="72"/>
    </row>
    <row r="55" spans="1:5" ht="15.75" thickBot="1">
      <c r="A55" s="210" t="s">
        <v>20</v>
      </c>
      <c r="B55" s="211"/>
      <c r="C55" s="211"/>
      <c r="D55" s="211"/>
      <c r="E55" s="212"/>
    </row>
    <row r="56" spans="1:5">
      <c r="A56" s="73"/>
      <c r="B56" s="73"/>
      <c r="C56" s="73"/>
      <c r="D56" s="73"/>
      <c r="E56" s="73"/>
    </row>
    <row r="57" spans="1:5">
      <c r="A57" s="73"/>
      <c r="B57" s="73"/>
      <c r="C57" s="73"/>
      <c r="D57" s="73"/>
      <c r="E57" s="73"/>
    </row>
    <row r="71" ht="12.6" customHeight="1"/>
    <row r="90" spans="1:5" s="74" customFormat="1">
      <c r="A90" s="44"/>
      <c r="B90" s="44"/>
      <c r="C90" s="44"/>
      <c r="D90" s="44"/>
      <c r="E90" s="44"/>
    </row>
    <row r="98" spans="1:10" s="75" customFormat="1" ht="18" customHeight="1">
      <c r="A98" s="44"/>
      <c r="B98" s="44"/>
      <c r="C98" s="44"/>
      <c r="D98" s="44"/>
      <c r="E98" s="44"/>
    </row>
    <row r="99" spans="1:10" s="75" customFormat="1" ht="19.5" customHeight="1">
      <c r="A99" s="44"/>
      <c r="B99" s="44"/>
      <c r="C99" s="44"/>
      <c r="D99" s="44"/>
      <c r="E99" s="44"/>
    </row>
    <row r="107" spans="1:10" ht="20.25" customHeight="1"/>
    <row r="109" spans="1:10">
      <c r="F109" s="76"/>
      <c r="G109" s="76"/>
      <c r="H109" s="76"/>
      <c r="I109" s="76"/>
      <c r="J109" s="76"/>
    </row>
  </sheetData>
  <mergeCells count="45">
    <mergeCell ref="B19:C19"/>
    <mergeCell ref="B20:C20"/>
    <mergeCell ref="B21:C21"/>
    <mergeCell ref="B31:C31"/>
    <mergeCell ref="B33:C33"/>
    <mergeCell ref="B34:C34"/>
    <mergeCell ref="B35:C35"/>
    <mergeCell ref="B24:C24"/>
    <mergeCell ref="B25:C25"/>
    <mergeCell ref="B26:C26"/>
    <mergeCell ref="A28:E28"/>
    <mergeCell ref="B30:C30"/>
    <mergeCell ref="A50:C50"/>
    <mergeCell ref="A55:E55"/>
    <mergeCell ref="A37:C37"/>
    <mergeCell ref="A40:E40"/>
    <mergeCell ref="B42:C42"/>
    <mergeCell ref="B43:C43"/>
    <mergeCell ref="B44:C44"/>
    <mergeCell ref="B45:C45"/>
    <mergeCell ref="B46:C46"/>
    <mergeCell ref="B47:C47"/>
    <mergeCell ref="A49:C49"/>
    <mergeCell ref="B41:C41"/>
    <mergeCell ref="B22:C22"/>
    <mergeCell ref="B23:C23"/>
    <mergeCell ref="A5:E5"/>
    <mergeCell ref="A39:E39"/>
    <mergeCell ref="A17:E17"/>
    <mergeCell ref="B9:C9"/>
    <mergeCell ref="B10:C10"/>
    <mergeCell ref="B11:C11"/>
    <mergeCell ref="B12:C12"/>
    <mergeCell ref="B13:C13"/>
    <mergeCell ref="B14:C14"/>
    <mergeCell ref="B15:C15"/>
    <mergeCell ref="B32:C32"/>
    <mergeCell ref="B7:C7"/>
    <mergeCell ref="B18:C18"/>
    <mergeCell ref="B29:C29"/>
    <mergeCell ref="A1:E1"/>
    <mergeCell ref="A2:E2"/>
    <mergeCell ref="A3:E3"/>
    <mergeCell ref="A6:E6"/>
    <mergeCell ref="B8:C8"/>
  </mergeCells>
  <pageMargins left="0.7" right="0.7" top="0.78740157499999996" bottom="0.78740157499999996"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9F890"/>
  </sheetPr>
  <dimension ref="A1:X73"/>
  <sheetViews>
    <sheetView showGridLines="0" view="pageBreakPreview" zoomScale="80" zoomScaleNormal="90" zoomScaleSheetLayoutView="80" workbookViewId="0">
      <selection activeCell="AA10" sqref="AA10"/>
    </sheetView>
  </sheetViews>
  <sheetFormatPr baseColWidth="10" defaultColWidth="11.42578125" defaultRowHeight="15.75"/>
  <cols>
    <col min="1" max="1" width="4.28515625" style="105" customWidth="1"/>
    <col min="2" max="2" width="15.7109375" style="105" customWidth="1"/>
    <col min="3" max="3" width="23.7109375" style="105" customWidth="1"/>
    <col min="4" max="6" width="3.7109375" style="109" customWidth="1"/>
    <col min="7" max="7" width="7" style="110" customWidth="1"/>
    <col min="8" max="8" width="18.7109375" style="105" customWidth="1"/>
    <col min="9" max="9" width="5.7109375" style="105" customWidth="1"/>
    <col min="10" max="12" width="8" style="105" customWidth="1"/>
    <col min="13" max="13" width="3.28515625" style="105" customWidth="1"/>
    <col min="14" max="14" width="13.85546875" style="106" hidden="1" customWidth="1"/>
    <col min="15" max="16" width="9.140625" style="106" hidden="1" customWidth="1"/>
    <col min="17" max="17" width="6.42578125" style="106" hidden="1" customWidth="1"/>
    <col min="18" max="18" width="3" style="106" hidden="1" customWidth="1"/>
    <col min="19" max="19" width="8.28515625" style="106" hidden="1" customWidth="1"/>
    <col min="20" max="20" width="5.85546875" style="106" hidden="1" customWidth="1"/>
    <col min="21" max="21" width="5.42578125" style="106" hidden="1" customWidth="1"/>
    <col min="22" max="22" width="5.5703125" style="106" hidden="1" customWidth="1"/>
    <col min="23" max="23" width="8.28515625" style="106" hidden="1" customWidth="1"/>
    <col min="24" max="24" width="5.85546875" style="106" hidden="1" customWidth="1"/>
    <col min="25" max="16384" width="11.42578125" style="105"/>
  </cols>
  <sheetData>
    <row r="1" spans="1:24">
      <c r="A1" s="104" t="s">
        <v>37</v>
      </c>
      <c r="D1" s="233"/>
      <c r="E1" s="233"/>
      <c r="F1" s="233"/>
      <c r="G1" s="233"/>
      <c r="H1" s="233"/>
      <c r="I1" s="104"/>
    </row>
    <row r="2" spans="1:24">
      <c r="A2" s="104" t="s">
        <v>38</v>
      </c>
      <c r="D2" s="233"/>
      <c r="E2" s="233"/>
      <c r="F2" s="168"/>
      <c r="G2" s="233"/>
      <c r="H2" s="233"/>
      <c r="I2" s="104"/>
      <c r="J2" s="107"/>
      <c r="K2" s="107"/>
    </row>
    <row r="3" spans="1:24">
      <c r="A3" s="104" t="s">
        <v>39</v>
      </c>
      <c r="D3" s="233"/>
      <c r="E3" s="233"/>
      <c r="F3" s="233"/>
      <c r="G3" s="233"/>
      <c r="H3" s="233"/>
      <c r="I3" s="104"/>
      <c r="J3" s="107" t="s">
        <v>40</v>
      </c>
      <c r="K3" s="234"/>
      <c r="L3" s="234"/>
    </row>
    <row r="4" spans="1:24">
      <c r="A4" s="104" t="s">
        <v>41</v>
      </c>
      <c r="D4" s="233"/>
      <c r="E4" s="233"/>
      <c r="F4" s="168"/>
      <c r="G4" s="233"/>
      <c r="H4" s="233"/>
      <c r="I4" s="108"/>
      <c r="J4" s="107" t="s">
        <v>42</v>
      </c>
      <c r="K4" s="234"/>
      <c r="L4" s="234"/>
    </row>
    <row r="5" spans="1:24" ht="10.9" customHeight="1"/>
    <row r="6" spans="1:24">
      <c r="A6" s="111" t="s">
        <v>116</v>
      </c>
      <c r="B6" s="111"/>
      <c r="C6" s="111"/>
      <c r="D6" s="112"/>
      <c r="E6" s="112"/>
      <c r="F6" s="112"/>
      <c r="G6" s="113"/>
      <c r="H6" s="111"/>
      <c r="I6" s="111"/>
      <c r="J6" s="111"/>
      <c r="K6" s="111"/>
      <c r="L6" s="111"/>
    </row>
    <row r="7" spans="1:24" ht="30.75" customHeight="1">
      <c r="A7" s="114" t="s">
        <v>43</v>
      </c>
      <c r="B7" s="115" t="s">
        <v>44</v>
      </c>
      <c r="C7" s="115" t="s">
        <v>45</v>
      </c>
      <c r="D7" s="116" t="s">
        <v>46</v>
      </c>
      <c r="E7" s="116" t="s">
        <v>47</v>
      </c>
      <c r="F7" s="115" t="s">
        <v>103</v>
      </c>
      <c r="G7" s="115" t="s">
        <v>48</v>
      </c>
      <c r="H7" s="115" t="s">
        <v>49</v>
      </c>
      <c r="I7" s="115" t="s">
        <v>50</v>
      </c>
      <c r="J7" s="235" t="s">
        <v>51</v>
      </c>
      <c r="K7" s="236"/>
      <c r="L7" s="237"/>
      <c r="N7" s="117" t="s">
        <v>46</v>
      </c>
      <c r="O7" s="117" t="s">
        <v>47</v>
      </c>
      <c r="P7" s="118">
        <f>COUNTIF(P8:P17,"x")</f>
        <v>0</v>
      </c>
      <c r="Q7" s="119" t="s">
        <v>52</v>
      </c>
      <c r="R7" s="120"/>
      <c r="S7" s="117" t="s">
        <v>46</v>
      </c>
      <c r="T7" s="117" t="s">
        <v>47</v>
      </c>
      <c r="U7" s="121"/>
      <c r="V7" s="121"/>
      <c r="W7" s="121"/>
      <c r="X7" s="122"/>
    </row>
    <row r="8" spans="1:24" ht="22.5" customHeight="1">
      <c r="A8" s="123" t="s">
        <v>0</v>
      </c>
      <c r="B8" s="124"/>
      <c r="C8" s="124"/>
      <c r="D8" s="125"/>
      <c r="E8" s="125"/>
      <c r="F8" s="126"/>
      <c r="G8" s="126"/>
      <c r="H8" s="124"/>
      <c r="I8" s="126"/>
      <c r="J8" s="230"/>
      <c r="K8" s="231"/>
      <c r="L8" s="232"/>
      <c r="N8" s="127" t="str">
        <f t="shared" ref="N8:N17" si="0">IF(AND(D8="x",$J8&lt;&gt;""),"x","")</f>
        <v/>
      </c>
      <c r="O8" s="127" t="str">
        <f t="shared" ref="O8:O17" si="1">IF(AND(E8="x",$J8&lt;&gt;""),"x","")</f>
        <v/>
      </c>
      <c r="P8" s="128" t="str">
        <f t="shared" ref="P8:P17" si="2">IF(OR(D8="x",E8="x"),IF(J8&lt;&gt;"","x",""),"")</f>
        <v/>
      </c>
      <c r="Q8" s="129" t="s">
        <v>53</v>
      </c>
      <c r="R8" s="130"/>
      <c r="S8" s="131">
        <f>COUNTIFS($N$8:$N$17,"x",$I$8:$I$17,"&lt;16",$J$8:$J$17,"EA")</f>
        <v>0</v>
      </c>
      <c r="T8" s="132">
        <f>COUNTIFS($O$8:$O$17,"x",$I$8:$I$17,"&lt;16",$J$8:$J$17,"EA")</f>
        <v>0</v>
      </c>
      <c r="U8" s="121"/>
      <c r="V8" s="133"/>
      <c r="W8" s="134" t="s">
        <v>54</v>
      </c>
      <c r="X8" s="135"/>
    </row>
    <row r="9" spans="1:24" ht="22.5" customHeight="1">
      <c r="A9" s="123" t="s">
        <v>1</v>
      </c>
      <c r="B9" s="124"/>
      <c r="C9" s="124"/>
      <c r="D9" s="125"/>
      <c r="E9" s="125"/>
      <c r="F9" s="126"/>
      <c r="G9" s="126"/>
      <c r="H9" s="124"/>
      <c r="I9" s="126"/>
      <c r="J9" s="230"/>
      <c r="K9" s="231"/>
      <c r="L9" s="232"/>
      <c r="N9" s="127" t="str">
        <f t="shared" si="0"/>
        <v/>
      </c>
      <c r="O9" s="127" t="str">
        <f t="shared" si="1"/>
        <v/>
      </c>
      <c r="P9" s="136" t="str">
        <f t="shared" si="2"/>
        <v/>
      </c>
      <c r="Q9" s="137" t="s">
        <v>55</v>
      </c>
      <c r="R9" s="138"/>
      <c r="S9" s="132">
        <f>COUNTIFS($N$8:$N$17,"x",$I$8:$I$17,"&lt;18",$J$8:$J$17,"EA")-S8</f>
        <v>0</v>
      </c>
      <c r="T9" s="132">
        <f>COUNTIFS($O$8:$O$17,"x",$I$8:$I$17,"&lt;18",$J$8:$J$17,"EA")-T8</f>
        <v>0</v>
      </c>
      <c r="U9" s="121"/>
      <c r="V9" s="139"/>
      <c r="W9" s="140" t="s">
        <v>47</v>
      </c>
      <c r="X9" s="140" t="s">
        <v>46</v>
      </c>
    </row>
    <row r="10" spans="1:24" ht="22.5" customHeight="1">
      <c r="A10" s="123" t="s">
        <v>2</v>
      </c>
      <c r="B10" s="124"/>
      <c r="C10" s="124"/>
      <c r="D10" s="125"/>
      <c r="E10" s="125"/>
      <c r="F10" s="126"/>
      <c r="G10" s="126"/>
      <c r="H10" s="124"/>
      <c r="I10" s="126"/>
      <c r="J10" s="230"/>
      <c r="K10" s="231"/>
      <c r="L10" s="232"/>
      <c r="N10" s="127" t="str">
        <f t="shared" si="0"/>
        <v/>
      </c>
      <c r="O10" s="127" t="str">
        <f t="shared" si="1"/>
        <v/>
      </c>
      <c r="P10" s="136" t="str">
        <f t="shared" si="2"/>
        <v/>
      </c>
      <c r="Q10" s="129" t="s">
        <v>56</v>
      </c>
      <c r="R10" s="130"/>
      <c r="S10" s="132">
        <f>COUNTIFS($N$8:$N$17,"x",$I$8:$I$17,"&lt;27",$J$8:$J$17,"EA")-S8-S9</f>
        <v>0</v>
      </c>
      <c r="T10" s="132">
        <f>COUNTIFS($O$8:$O$17,"x",$I$8:$I$17,"&lt;27",$J$8:$J$17,"EA")-T8-T9</f>
        <v>0</v>
      </c>
      <c r="U10" s="121"/>
      <c r="V10" s="132" t="s">
        <v>57</v>
      </c>
      <c r="W10" s="132">
        <f>COUNTIFS($E$8:$E$17,"x",$I$8:$I$17,"&lt;45",$J$8:$J$17,"HA")</f>
        <v>0</v>
      </c>
      <c r="X10" s="132">
        <f>COUNTIFS($D$8:$D$17,"x",$I$8:$I$17,"&lt;45",$J$8:$J$17,"HA")</f>
        <v>0</v>
      </c>
    </row>
    <row r="11" spans="1:24" ht="22.5" customHeight="1">
      <c r="A11" s="123" t="s">
        <v>4</v>
      </c>
      <c r="B11" s="124"/>
      <c r="C11" s="124"/>
      <c r="D11" s="125"/>
      <c r="E11" s="125"/>
      <c r="F11" s="126"/>
      <c r="G11" s="126"/>
      <c r="H11" s="124"/>
      <c r="I11" s="126"/>
      <c r="J11" s="230"/>
      <c r="K11" s="231"/>
      <c r="L11" s="232"/>
      <c r="N11" s="127" t="str">
        <f t="shared" si="0"/>
        <v/>
      </c>
      <c r="O11" s="127" t="str">
        <f t="shared" si="1"/>
        <v/>
      </c>
      <c r="P11" s="136" t="str">
        <f t="shared" si="2"/>
        <v/>
      </c>
      <c r="Q11" s="129" t="s">
        <v>58</v>
      </c>
      <c r="R11" s="130"/>
      <c r="S11" s="132">
        <f>COUNTIFS($N$8:$N$17,"x",$I$8:$I$17,"&lt;45",$J$8:$J$17,"EA")-S8-S9-S10</f>
        <v>0</v>
      </c>
      <c r="T11" s="132">
        <f>COUNTIFS($O$8:$O$17,"x",$I$8:$I$17,"&lt;45",$J$8:$J$17,"EA")-T8-T9-T10</f>
        <v>0</v>
      </c>
      <c r="U11" s="121"/>
      <c r="V11" s="141" t="s">
        <v>59</v>
      </c>
      <c r="W11" s="132">
        <f>COUNTIFS($E$8:$E$17,"x",$I$8:$I$17,"&gt;=45",$J$8:$J$17,"HA")</f>
        <v>0</v>
      </c>
      <c r="X11" s="132">
        <f>COUNTIFS($D$8:$D$17,"x",$I$8:$I$17,"&gt;=45",$J$8:$J$17,"HA")</f>
        <v>0</v>
      </c>
    </row>
    <row r="12" spans="1:24" ht="22.5" customHeight="1">
      <c r="A12" s="123" t="s">
        <v>26</v>
      </c>
      <c r="B12" s="124"/>
      <c r="C12" s="124"/>
      <c r="D12" s="125"/>
      <c r="E12" s="125"/>
      <c r="F12" s="126"/>
      <c r="G12" s="126"/>
      <c r="H12" s="124"/>
      <c r="I12" s="126"/>
      <c r="J12" s="230"/>
      <c r="K12" s="231"/>
      <c r="L12" s="232"/>
      <c r="N12" s="127" t="str">
        <f t="shared" si="0"/>
        <v/>
      </c>
      <c r="O12" s="127" t="str">
        <f t="shared" si="1"/>
        <v/>
      </c>
      <c r="P12" s="136" t="str">
        <f t="shared" si="2"/>
        <v/>
      </c>
      <c r="Q12" s="129" t="s">
        <v>59</v>
      </c>
      <c r="R12" s="130"/>
      <c r="S12" s="132">
        <f>COUNTIFS($N$8:$N$17,"x",$I$8:$I$17,"&gt;=45",$J$8:$J$17,"EA")</f>
        <v>0</v>
      </c>
      <c r="T12" s="132">
        <f>COUNTIFS($O$8:$O$17,"x",$I$8:$I$17,"&gt;=45",$J$8:$J$17,"EA")</f>
        <v>0</v>
      </c>
      <c r="U12" s="121"/>
      <c r="V12" s="142" t="s">
        <v>60</v>
      </c>
      <c r="W12" s="132">
        <f>COUNTIFS($E$8:$E$17,"x",$J$8:$J$17,"HO")+COUNTIFS($D$8:$D$17,"x",$J$8:$J$17,"HO")</f>
        <v>0</v>
      </c>
    </row>
    <row r="13" spans="1:24" ht="22.5" customHeight="1">
      <c r="A13" s="123" t="s">
        <v>28</v>
      </c>
      <c r="B13" s="124"/>
      <c r="C13" s="124"/>
      <c r="D13" s="125"/>
      <c r="E13" s="125"/>
      <c r="F13" s="126"/>
      <c r="G13" s="126"/>
      <c r="H13" s="124"/>
      <c r="I13" s="126"/>
      <c r="J13" s="230"/>
      <c r="K13" s="231"/>
      <c r="L13" s="232"/>
      <c r="N13" s="127" t="str">
        <f t="shared" si="0"/>
        <v/>
      </c>
      <c r="O13" s="127" t="str">
        <f t="shared" si="1"/>
        <v/>
      </c>
      <c r="P13" s="136" t="str">
        <f t="shared" si="2"/>
        <v/>
      </c>
      <c r="Q13" s="121"/>
      <c r="R13" s="121"/>
      <c r="S13" s="121"/>
      <c r="T13" s="121"/>
      <c r="U13" s="121"/>
      <c r="V13" s="142" t="s">
        <v>61</v>
      </c>
      <c r="W13" s="132">
        <f>COUNTIFS($E$8:$E$17,"x",$J$8:$J$17,"PR")+COUNTIFS($D$8:$D$17,"x",$J$8:$J$17,"PR")</f>
        <v>0</v>
      </c>
    </row>
    <row r="14" spans="1:24" ht="22.5" customHeight="1">
      <c r="A14" s="123" t="s">
        <v>62</v>
      </c>
      <c r="B14" s="124"/>
      <c r="C14" s="124"/>
      <c r="D14" s="125"/>
      <c r="E14" s="125"/>
      <c r="F14" s="126"/>
      <c r="G14" s="126"/>
      <c r="H14" s="124"/>
      <c r="I14" s="126"/>
      <c r="J14" s="230"/>
      <c r="K14" s="231"/>
      <c r="L14" s="232"/>
      <c r="N14" s="127" t="str">
        <f t="shared" si="0"/>
        <v/>
      </c>
      <c r="O14" s="127" t="str">
        <f t="shared" si="1"/>
        <v/>
      </c>
      <c r="P14" s="136" t="str">
        <f t="shared" si="2"/>
        <v/>
      </c>
      <c r="Q14" s="121"/>
      <c r="R14" s="121"/>
      <c r="S14" s="121"/>
      <c r="T14" s="121"/>
      <c r="U14" s="121"/>
      <c r="V14" s="142" t="s">
        <v>63</v>
      </c>
      <c r="W14" s="132">
        <f>COUNTIFS($E$8:$E$17,"x",$J$8:$J$17,"SO")+COUNTIFS($D$8:$D$17,"x",$J$8:$J$17,"SO")</f>
        <v>0</v>
      </c>
    </row>
    <row r="15" spans="1:24" ht="22.5" customHeight="1">
      <c r="A15" s="123" t="s">
        <v>64</v>
      </c>
      <c r="B15" s="124"/>
      <c r="C15" s="124"/>
      <c r="D15" s="125"/>
      <c r="E15" s="125"/>
      <c r="F15" s="126"/>
      <c r="G15" s="126"/>
      <c r="H15" s="124"/>
      <c r="I15" s="126"/>
      <c r="J15" s="230"/>
      <c r="K15" s="231"/>
      <c r="L15" s="232"/>
      <c r="N15" s="127" t="str">
        <f t="shared" si="0"/>
        <v/>
      </c>
      <c r="O15" s="127" t="str">
        <f t="shared" si="1"/>
        <v/>
      </c>
      <c r="P15" s="136" t="str">
        <f t="shared" si="2"/>
        <v/>
      </c>
      <c r="Q15" s="121"/>
      <c r="R15" s="121"/>
      <c r="S15" s="121"/>
      <c r="T15" s="121"/>
      <c r="U15" s="121"/>
      <c r="V15" s="121"/>
      <c r="W15" s="121"/>
    </row>
    <row r="16" spans="1:24" ht="22.5" customHeight="1">
      <c r="A16" s="123" t="s">
        <v>65</v>
      </c>
      <c r="B16" s="124"/>
      <c r="C16" s="124"/>
      <c r="D16" s="125"/>
      <c r="E16" s="125"/>
      <c r="F16" s="126"/>
      <c r="G16" s="126"/>
      <c r="H16" s="124"/>
      <c r="I16" s="126"/>
      <c r="J16" s="230"/>
      <c r="K16" s="231"/>
      <c r="L16" s="232"/>
      <c r="N16" s="127" t="str">
        <f t="shared" si="0"/>
        <v/>
      </c>
      <c r="O16" s="127" t="str">
        <f t="shared" si="1"/>
        <v/>
      </c>
      <c r="P16" s="136" t="str">
        <f t="shared" si="2"/>
        <v/>
      </c>
      <c r="Q16" s="121"/>
      <c r="R16" s="121"/>
      <c r="S16" s="121"/>
      <c r="T16" s="121"/>
      <c r="U16" s="121"/>
      <c r="V16" s="121"/>
      <c r="W16" s="121"/>
    </row>
    <row r="17" spans="1:24" ht="22.5" customHeight="1">
      <c r="A17" s="123" t="s">
        <v>66</v>
      </c>
      <c r="B17" s="124"/>
      <c r="C17" s="124"/>
      <c r="D17" s="125"/>
      <c r="E17" s="125"/>
      <c r="F17" s="126"/>
      <c r="G17" s="126"/>
      <c r="H17" s="124"/>
      <c r="I17" s="126"/>
      <c r="J17" s="230"/>
      <c r="K17" s="231"/>
      <c r="L17" s="232"/>
      <c r="N17" s="127" t="str">
        <f t="shared" si="0"/>
        <v/>
      </c>
      <c r="O17" s="127" t="str">
        <f t="shared" si="1"/>
        <v/>
      </c>
      <c r="P17" s="136" t="str">
        <f t="shared" si="2"/>
        <v/>
      </c>
      <c r="Q17" s="121"/>
      <c r="R17" s="121"/>
      <c r="S17" s="121"/>
      <c r="T17" s="121"/>
      <c r="U17" s="121"/>
      <c r="V17" s="121"/>
      <c r="W17" s="121"/>
    </row>
    <row r="18" spans="1:24" s="106" customFormat="1" ht="4.5" customHeight="1">
      <c r="A18" s="105"/>
      <c r="B18" s="145"/>
      <c r="C18" s="145"/>
      <c r="D18" s="146"/>
      <c r="E18" s="146"/>
      <c r="F18" s="146"/>
      <c r="G18" s="147"/>
      <c r="H18" s="145"/>
      <c r="I18" s="145"/>
      <c r="J18" s="145"/>
      <c r="K18" s="145"/>
      <c r="L18" s="145"/>
      <c r="M18" s="105"/>
    </row>
    <row r="19" spans="1:24" s="106" customFormat="1">
      <c r="A19" s="227" t="s">
        <v>77</v>
      </c>
      <c r="B19" s="227"/>
      <c r="C19" s="227"/>
      <c r="D19" s="227"/>
      <c r="E19" s="227"/>
      <c r="F19" s="227"/>
      <c r="G19" s="227"/>
      <c r="H19" s="227"/>
      <c r="I19" s="227"/>
      <c r="J19" s="227"/>
      <c r="K19" s="227"/>
      <c r="L19" s="227"/>
      <c r="M19" s="105"/>
      <c r="Q19" s="143"/>
    </row>
    <row r="20" spans="1:24" s="106" customFormat="1">
      <c r="A20" s="148"/>
      <c r="B20" s="148"/>
      <c r="C20" s="148"/>
      <c r="D20" s="148"/>
      <c r="E20" s="148"/>
      <c r="F20" s="148"/>
      <c r="G20" s="148"/>
      <c r="H20" s="148"/>
      <c r="I20" s="148"/>
      <c r="J20" s="148"/>
      <c r="K20" s="148"/>
      <c r="L20" s="148"/>
      <c r="M20" s="105"/>
      <c r="Q20" s="143"/>
    </row>
    <row r="21" spans="1:24" s="106" customFormat="1">
      <c r="A21" s="111" t="s">
        <v>105</v>
      </c>
      <c r="B21" s="111"/>
      <c r="C21" s="111"/>
      <c r="D21" s="112"/>
      <c r="E21" s="112"/>
      <c r="F21" s="112"/>
      <c r="G21" s="113"/>
      <c r="H21" s="111"/>
      <c r="I21" s="111"/>
      <c r="J21" s="111"/>
      <c r="K21" s="111"/>
      <c r="L21" s="111"/>
      <c r="M21" s="105"/>
      <c r="Q21" s="143"/>
    </row>
    <row r="22" spans="1:24" s="106" customFormat="1" ht="31.5">
      <c r="A22" s="114" t="s">
        <v>43</v>
      </c>
      <c r="B22" s="115" t="s">
        <v>44</v>
      </c>
      <c r="C22" s="115" t="s">
        <v>45</v>
      </c>
      <c r="D22" s="116" t="s">
        <v>46</v>
      </c>
      <c r="E22" s="116" t="s">
        <v>47</v>
      </c>
      <c r="F22" s="115" t="s">
        <v>103</v>
      </c>
      <c r="G22" s="115" t="s">
        <v>48</v>
      </c>
      <c r="H22" s="115" t="s">
        <v>49</v>
      </c>
      <c r="I22" s="116" t="s">
        <v>50</v>
      </c>
      <c r="J22" s="105"/>
      <c r="N22" s="143"/>
    </row>
    <row r="23" spans="1:24" ht="22.5" customHeight="1">
      <c r="A23" s="123" t="s">
        <v>0</v>
      </c>
      <c r="B23" s="124"/>
      <c r="C23" s="124"/>
      <c r="D23" s="125"/>
      <c r="E23" s="125"/>
      <c r="F23" s="126"/>
      <c r="G23" s="126"/>
      <c r="H23" s="124"/>
      <c r="I23" s="125"/>
      <c r="K23" s="121"/>
      <c r="L23" s="121"/>
      <c r="M23" s="121"/>
      <c r="N23" s="121"/>
      <c r="O23" s="121"/>
      <c r="P23" s="142"/>
      <c r="Q23" s="132"/>
      <c r="S23" s="105"/>
      <c r="T23" s="105"/>
      <c r="U23" s="105"/>
      <c r="V23" s="105"/>
      <c r="W23" s="105"/>
      <c r="X23" s="105"/>
    </row>
    <row r="24" spans="1:24" ht="22.5" customHeight="1">
      <c r="A24" s="123" t="s">
        <v>1</v>
      </c>
      <c r="B24" s="124"/>
      <c r="C24" s="124"/>
      <c r="D24" s="125"/>
      <c r="E24" s="125"/>
      <c r="F24" s="126"/>
      <c r="G24" s="126"/>
      <c r="H24" s="124"/>
      <c r="I24" s="125"/>
      <c r="K24" s="121"/>
      <c r="L24" s="121"/>
      <c r="M24" s="121"/>
      <c r="N24" s="121"/>
      <c r="O24" s="121"/>
      <c r="P24" s="142"/>
      <c r="Q24" s="132"/>
      <c r="S24" s="105"/>
      <c r="T24" s="105"/>
      <c r="U24" s="105"/>
      <c r="V24" s="105"/>
      <c r="W24" s="105"/>
      <c r="X24" s="105"/>
    </row>
    <row r="25" spans="1:24" ht="22.5" customHeight="1">
      <c r="A25" s="123" t="s">
        <v>2</v>
      </c>
      <c r="B25" s="124"/>
      <c r="C25" s="124"/>
      <c r="D25" s="125"/>
      <c r="E25" s="125"/>
      <c r="F25" s="126"/>
      <c r="G25" s="126"/>
      <c r="H25" s="124"/>
      <c r="I25" s="125"/>
      <c r="K25" s="121"/>
      <c r="L25" s="121"/>
      <c r="M25" s="121"/>
      <c r="N25" s="121"/>
      <c r="O25" s="121"/>
      <c r="P25" s="142"/>
      <c r="Q25" s="132"/>
      <c r="S25" s="105"/>
      <c r="T25" s="105"/>
      <c r="U25" s="105"/>
      <c r="V25" s="105"/>
      <c r="W25" s="105"/>
      <c r="X25" s="105"/>
    </row>
    <row r="26" spans="1:24" ht="22.5" customHeight="1">
      <c r="A26" s="123" t="s">
        <v>4</v>
      </c>
      <c r="B26" s="124"/>
      <c r="C26" s="124"/>
      <c r="D26" s="125"/>
      <c r="E26" s="125"/>
      <c r="F26" s="126"/>
      <c r="G26" s="126"/>
      <c r="H26" s="124"/>
      <c r="I26" s="125"/>
      <c r="K26" s="121"/>
      <c r="L26" s="121"/>
      <c r="M26" s="121"/>
      <c r="N26" s="121"/>
      <c r="O26" s="121"/>
      <c r="P26" s="142"/>
      <c r="Q26" s="132"/>
      <c r="S26" s="105"/>
      <c r="T26" s="105"/>
      <c r="U26" s="105"/>
      <c r="V26" s="105"/>
      <c r="W26" s="105"/>
      <c r="X26" s="105"/>
    </row>
    <row r="27" spans="1:24" ht="22.5" customHeight="1">
      <c r="A27" s="123" t="s">
        <v>26</v>
      </c>
      <c r="B27" s="124"/>
      <c r="C27" s="124"/>
      <c r="D27" s="125"/>
      <c r="E27" s="125"/>
      <c r="F27" s="126"/>
      <c r="G27" s="126"/>
      <c r="H27" s="124"/>
      <c r="I27" s="125"/>
      <c r="K27" s="121"/>
      <c r="L27" s="121"/>
      <c r="M27" s="121"/>
      <c r="N27" s="121"/>
      <c r="O27" s="121"/>
      <c r="P27" s="142"/>
      <c r="Q27" s="132"/>
      <c r="S27" s="105"/>
      <c r="T27" s="105"/>
      <c r="U27" s="105"/>
      <c r="V27" s="105"/>
      <c r="W27" s="105"/>
      <c r="X27" s="105"/>
    </row>
    <row r="28" spans="1:24" s="106" customFormat="1">
      <c r="A28" s="148"/>
      <c r="B28" s="148"/>
      <c r="C28" s="148"/>
      <c r="D28" s="148"/>
      <c r="E28" s="148"/>
      <c r="F28" s="148"/>
      <c r="G28" s="148"/>
      <c r="H28" s="148"/>
      <c r="I28" s="148"/>
      <c r="J28" s="148"/>
      <c r="K28" s="148"/>
      <c r="L28" s="148"/>
      <c r="M28" s="105"/>
      <c r="Q28" s="144"/>
    </row>
    <row r="29" spans="1:24" s="106" customFormat="1">
      <c r="A29" s="111" t="s">
        <v>104</v>
      </c>
      <c r="B29" s="111"/>
      <c r="C29" s="111"/>
      <c r="D29" s="112"/>
      <c r="E29" s="112"/>
      <c r="F29" s="112"/>
      <c r="G29" s="113"/>
      <c r="H29" s="111"/>
      <c r="I29" s="111"/>
      <c r="J29" s="111"/>
      <c r="K29" s="111"/>
      <c r="L29" s="111"/>
      <c r="M29" s="105"/>
      <c r="Q29" s="144"/>
    </row>
    <row r="30" spans="1:24" s="106" customFormat="1">
      <c r="A30" s="228" t="s">
        <v>43</v>
      </c>
      <c r="B30" s="225" t="s">
        <v>44</v>
      </c>
      <c r="C30" s="225" t="s">
        <v>45</v>
      </c>
      <c r="D30" s="225" t="s">
        <v>46</v>
      </c>
      <c r="E30" s="225" t="s">
        <v>47</v>
      </c>
      <c r="F30" s="225" t="s">
        <v>103</v>
      </c>
      <c r="G30" s="225" t="s">
        <v>48</v>
      </c>
      <c r="H30" s="225" t="s">
        <v>49</v>
      </c>
      <c r="I30" s="149"/>
      <c r="J30" s="150"/>
      <c r="K30" s="151" t="s">
        <v>50</v>
      </c>
      <c r="L30" s="152"/>
      <c r="M30" s="105"/>
      <c r="N30" s="153" t="s">
        <v>78</v>
      </c>
      <c r="O30" s="154"/>
      <c r="P30" s="155"/>
      <c r="Q30" s="144"/>
    </row>
    <row r="31" spans="1:24">
      <c r="A31" s="229"/>
      <c r="B31" s="226"/>
      <c r="C31" s="226"/>
      <c r="D31" s="226"/>
      <c r="E31" s="226"/>
      <c r="F31" s="226" t="s">
        <v>103</v>
      </c>
      <c r="G31" s="226"/>
      <c r="H31" s="226"/>
      <c r="I31" s="156" t="s">
        <v>79</v>
      </c>
      <c r="J31" s="156" t="s">
        <v>80</v>
      </c>
      <c r="K31" s="156" t="s">
        <v>81</v>
      </c>
      <c r="L31" s="157" t="s">
        <v>56</v>
      </c>
      <c r="N31" s="158" t="s">
        <v>79</v>
      </c>
      <c r="O31" s="159"/>
      <c r="P31" s="131">
        <f>COUNTIFS($E$32:$E$72,"x",$I$32:$I$72,"x")</f>
        <v>0</v>
      </c>
      <c r="Q31" s="144"/>
    </row>
    <row r="32" spans="1:24" s="163" customFormat="1" ht="22.5" customHeight="1">
      <c r="A32" s="160" t="s">
        <v>0</v>
      </c>
      <c r="B32" s="124"/>
      <c r="C32" s="124"/>
      <c r="D32" s="125"/>
      <c r="E32" s="125"/>
      <c r="F32" s="126"/>
      <c r="G32" s="126"/>
      <c r="H32" s="124"/>
      <c r="I32" s="161"/>
      <c r="J32" s="161"/>
      <c r="K32" s="161"/>
      <c r="L32" s="162"/>
      <c r="N32" s="158" t="s">
        <v>80</v>
      </c>
      <c r="O32" s="159"/>
      <c r="P32" s="131">
        <f>COUNTIFS($E$32:$E$72,"x",$J$32:$J$72,"x")</f>
        <v>0</v>
      </c>
    </row>
    <row r="33" spans="1:24" s="163" customFormat="1" ht="22.5" customHeight="1">
      <c r="A33" s="160" t="s">
        <v>1</v>
      </c>
      <c r="B33" s="124"/>
      <c r="C33" s="124"/>
      <c r="D33" s="125"/>
      <c r="E33" s="125"/>
      <c r="F33" s="126"/>
      <c r="G33" s="126"/>
      <c r="H33" s="124"/>
      <c r="I33" s="161"/>
      <c r="J33" s="161"/>
      <c r="K33" s="161"/>
      <c r="L33" s="162"/>
      <c r="N33" s="158" t="s">
        <v>81</v>
      </c>
      <c r="O33" s="159"/>
      <c r="P33" s="131">
        <f>COUNTIFS($E$32:$E$72,"x",$K$32:$K$72,"x")</f>
        <v>0</v>
      </c>
    </row>
    <row r="34" spans="1:24" s="163" customFormat="1" ht="22.5" customHeight="1">
      <c r="A34" s="160" t="s">
        <v>2</v>
      </c>
      <c r="B34" s="124"/>
      <c r="C34" s="124"/>
      <c r="D34" s="125"/>
      <c r="E34" s="125"/>
      <c r="F34" s="126"/>
      <c r="G34" s="126"/>
      <c r="H34" s="124"/>
      <c r="I34" s="161"/>
      <c r="J34" s="161"/>
      <c r="K34" s="161"/>
      <c r="L34" s="162"/>
      <c r="N34" s="158" t="s">
        <v>56</v>
      </c>
      <c r="O34" s="159"/>
      <c r="P34" s="131">
        <f>COUNTIFS($E$32:$E$72,"x",$L$32:$L$72,"x")</f>
        <v>0</v>
      </c>
    </row>
    <row r="35" spans="1:24" s="163" customFormat="1" ht="22.5" customHeight="1">
      <c r="A35" s="160" t="s">
        <v>4</v>
      </c>
      <c r="B35" s="124"/>
      <c r="C35" s="124"/>
      <c r="D35" s="125"/>
      <c r="E35" s="125"/>
      <c r="F35" s="126"/>
      <c r="G35" s="126"/>
      <c r="H35" s="124"/>
      <c r="I35" s="161"/>
      <c r="J35" s="161"/>
      <c r="K35" s="161"/>
      <c r="L35" s="162"/>
      <c r="N35" s="106"/>
      <c r="O35" s="106"/>
      <c r="P35" s="106"/>
    </row>
    <row r="36" spans="1:24" s="163" customFormat="1" ht="22.5" customHeight="1">
      <c r="A36" s="160" t="s">
        <v>26</v>
      </c>
      <c r="B36" s="124"/>
      <c r="C36" s="124"/>
      <c r="D36" s="125"/>
      <c r="E36" s="125"/>
      <c r="F36" s="126"/>
      <c r="G36" s="126"/>
      <c r="H36" s="124"/>
      <c r="I36" s="161"/>
      <c r="J36" s="161"/>
      <c r="K36" s="161"/>
      <c r="L36" s="162"/>
      <c r="N36" s="143"/>
      <c r="O36" s="143"/>
      <c r="P36" s="164"/>
    </row>
    <row r="37" spans="1:24" s="163" customFormat="1" ht="22.5" customHeight="1">
      <c r="A37" s="160" t="s">
        <v>28</v>
      </c>
      <c r="B37" s="124"/>
      <c r="C37" s="124"/>
      <c r="D37" s="125"/>
      <c r="E37" s="125"/>
      <c r="F37" s="126"/>
      <c r="G37" s="126"/>
      <c r="H37" s="124"/>
      <c r="I37" s="161"/>
      <c r="J37" s="161"/>
      <c r="K37" s="161"/>
      <c r="L37" s="162"/>
      <c r="N37" s="153" t="s">
        <v>82</v>
      </c>
      <c r="O37" s="154"/>
      <c r="P37" s="131"/>
    </row>
    <row r="38" spans="1:24" s="163" customFormat="1" ht="22.5" customHeight="1">
      <c r="A38" s="160" t="s">
        <v>62</v>
      </c>
      <c r="B38" s="124"/>
      <c r="C38" s="124"/>
      <c r="D38" s="125"/>
      <c r="E38" s="125"/>
      <c r="F38" s="126"/>
      <c r="G38" s="126"/>
      <c r="H38" s="124"/>
      <c r="I38" s="161"/>
      <c r="J38" s="161"/>
      <c r="K38" s="161"/>
      <c r="L38" s="162"/>
      <c r="N38" s="158" t="s">
        <v>79</v>
      </c>
      <c r="O38" s="165"/>
      <c r="P38" s="131">
        <f>COUNTIFS($D$32:$D$72,"x",$I$32:$I$72,"x")</f>
        <v>0</v>
      </c>
    </row>
    <row r="39" spans="1:24" s="163" customFormat="1" ht="22.5" customHeight="1">
      <c r="A39" s="160" t="s">
        <v>64</v>
      </c>
      <c r="B39" s="124"/>
      <c r="C39" s="124"/>
      <c r="D39" s="125"/>
      <c r="E39" s="125"/>
      <c r="F39" s="126"/>
      <c r="G39" s="126"/>
      <c r="H39" s="124"/>
      <c r="I39" s="161"/>
      <c r="J39" s="161"/>
      <c r="K39" s="161"/>
      <c r="L39" s="162"/>
      <c r="N39" s="158" t="s">
        <v>80</v>
      </c>
      <c r="O39" s="159"/>
      <c r="P39" s="131">
        <f>COUNTIFS($D$32:$D$72,"x",$J$32:$J$72,"x")</f>
        <v>0</v>
      </c>
    </row>
    <row r="40" spans="1:24" s="163" customFormat="1" ht="22.5" customHeight="1">
      <c r="A40" s="160" t="s">
        <v>65</v>
      </c>
      <c r="B40" s="124"/>
      <c r="C40" s="124"/>
      <c r="D40" s="125"/>
      <c r="E40" s="125"/>
      <c r="F40" s="126"/>
      <c r="G40" s="126"/>
      <c r="H40" s="124"/>
      <c r="I40" s="161"/>
      <c r="J40" s="161"/>
      <c r="K40" s="161"/>
      <c r="L40" s="162"/>
    </row>
    <row r="41" spans="1:24" s="163" customFormat="1" ht="22.5" customHeight="1">
      <c r="A41" s="160" t="s">
        <v>66</v>
      </c>
      <c r="B41" s="124"/>
      <c r="C41" s="124"/>
      <c r="D41" s="125"/>
      <c r="E41" s="125"/>
      <c r="F41" s="126"/>
      <c r="G41" s="126"/>
      <c r="H41" s="124"/>
      <c r="I41" s="161"/>
      <c r="J41" s="161"/>
      <c r="K41" s="161"/>
      <c r="L41" s="162"/>
      <c r="N41" s="106"/>
      <c r="O41" s="106"/>
      <c r="P41" s="106"/>
      <c r="Q41" s="106"/>
      <c r="R41" s="106"/>
      <c r="S41" s="106"/>
      <c r="T41" s="106"/>
      <c r="U41" s="106"/>
      <c r="V41" s="106"/>
      <c r="W41" s="106"/>
      <c r="X41" s="106"/>
    </row>
    <row r="42" spans="1:24" s="163" customFormat="1" ht="22.5" customHeight="1">
      <c r="A42" s="160" t="s">
        <v>67</v>
      </c>
      <c r="B42" s="124"/>
      <c r="C42" s="124"/>
      <c r="D42" s="125"/>
      <c r="E42" s="125"/>
      <c r="F42" s="126"/>
      <c r="G42" s="126"/>
      <c r="H42" s="124"/>
      <c r="I42" s="161"/>
      <c r="J42" s="161"/>
      <c r="K42" s="161"/>
      <c r="L42" s="162"/>
      <c r="N42" s="106"/>
      <c r="O42" s="106"/>
      <c r="P42" s="106"/>
      <c r="Q42" s="106"/>
      <c r="R42" s="106"/>
      <c r="S42" s="106"/>
      <c r="T42" s="106"/>
      <c r="U42" s="106"/>
      <c r="V42" s="106"/>
      <c r="W42" s="106"/>
      <c r="X42" s="106"/>
    </row>
    <row r="43" spans="1:24" s="163" customFormat="1" ht="22.5" customHeight="1">
      <c r="A43" s="160" t="s">
        <v>68</v>
      </c>
      <c r="B43" s="124"/>
      <c r="C43" s="124"/>
      <c r="D43" s="125"/>
      <c r="E43" s="125"/>
      <c r="F43" s="126"/>
      <c r="G43" s="126"/>
      <c r="H43" s="124"/>
      <c r="I43" s="161"/>
      <c r="J43" s="161"/>
      <c r="K43" s="161"/>
      <c r="L43" s="162"/>
      <c r="N43" s="106"/>
      <c r="O43" s="106"/>
      <c r="P43" s="106"/>
      <c r="Q43" s="106"/>
      <c r="R43" s="106"/>
      <c r="S43" s="106"/>
      <c r="T43" s="106"/>
      <c r="U43" s="106"/>
      <c r="V43" s="106"/>
      <c r="W43" s="106"/>
      <c r="X43" s="106"/>
    </row>
    <row r="44" spans="1:24" s="163" customFormat="1" ht="22.5" customHeight="1">
      <c r="A44" s="160" t="s">
        <v>69</v>
      </c>
      <c r="B44" s="124"/>
      <c r="C44" s="124"/>
      <c r="D44" s="125"/>
      <c r="E44" s="125"/>
      <c r="F44" s="126"/>
      <c r="G44" s="126"/>
      <c r="H44" s="124"/>
      <c r="I44" s="161"/>
      <c r="J44" s="161"/>
      <c r="K44" s="161"/>
      <c r="L44" s="162"/>
      <c r="N44" s="106"/>
      <c r="O44" s="106"/>
      <c r="P44" s="106"/>
      <c r="Q44" s="106"/>
      <c r="R44" s="106"/>
      <c r="S44" s="106"/>
      <c r="T44" s="106"/>
      <c r="U44" s="106"/>
      <c r="V44" s="106"/>
      <c r="W44" s="106"/>
      <c r="X44" s="106"/>
    </row>
    <row r="45" spans="1:24" s="163" customFormat="1" ht="22.5" customHeight="1">
      <c r="A45" s="160" t="s">
        <v>70</v>
      </c>
      <c r="B45" s="124"/>
      <c r="C45" s="124"/>
      <c r="D45" s="125"/>
      <c r="E45" s="125"/>
      <c r="F45" s="126"/>
      <c r="G45" s="126"/>
      <c r="H45" s="124"/>
      <c r="I45" s="161"/>
      <c r="J45" s="161"/>
      <c r="K45" s="161"/>
      <c r="L45" s="162"/>
      <c r="N45" s="106"/>
      <c r="O45" s="106"/>
      <c r="P45" s="106"/>
      <c r="Q45" s="106"/>
      <c r="R45" s="106"/>
      <c r="S45" s="106"/>
      <c r="T45" s="106"/>
      <c r="U45" s="106"/>
      <c r="V45" s="106"/>
      <c r="W45" s="106"/>
      <c r="X45" s="106"/>
    </row>
    <row r="46" spans="1:24" s="163" customFormat="1" ht="22.5" customHeight="1">
      <c r="A46" s="160" t="s">
        <v>71</v>
      </c>
      <c r="B46" s="124"/>
      <c r="C46" s="124"/>
      <c r="D46" s="125"/>
      <c r="E46" s="125"/>
      <c r="F46" s="126"/>
      <c r="G46" s="126"/>
      <c r="H46" s="124"/>
      <c r="I46" s="161"/>
      <c r="J46" s="161"/>
      <c r="K46" s="161"/>
      <c r="L46" s="162"/>
      <c r="N46" s="106"/>
      <c r="O46" s="106"/>
      <c r="P46" s="106"/>
      <c r="Q46" s="106"/>
      <c r="R46" s="106"/>
      <c r="S46" s="106"/>
      <c r="T46" s="106"/>
      <c r="U46" s="106"/>
      <c r="V46" s="106"/>
      <c r="W46" s="106"/>
      <c r="X46" s="106"/>
    </row>
    <row r="47" spans="1:24" s="163" customFormat="1" ht="22.5" customHeight="1">
      <c r="A47" s="160" t="s">
        <v>72</v>
      </c>
      <c r="B47" s="124"/>
      <c r="C47" s="124"/>
      <c r="D47" s="125"/>
      <c r="E47" s="125"/>
      <c r="F47" s="126"/>
      <c r="G47" s="126"/>
      <c r="H47" s="124"/>
      <c r="I47" s="161"/>
      <c r="J47" s="161"/>
      <c r="K47" s="161"/>
      <c r="L47" s="162"/>
      <c r="N47" s="106"/>
      <c r="O47" s="106"/>
      <c r="P47" s="106"/>
      <c r="Q47" s="106"/>
      <c r="R47" s="106"/>
      <c r="S47" s="106"/>
      <c r="T47" s="106"/>
      <c r="U47" s="106"/>
      <c r="V47" s="106"/>
      <c r="W47" s="106"/>
      <c r="X47" s="106"/>
    </row>
    <row r="48" spans="1:24" s="163" customFormat="1" ht="22.5" customHeight="1">
      <c r="A48" s="160" t="s">
        <v>73</v>
      </c>
      <c r="B48" s="124"/>
      <c r="C48" s="124"/>
      <c r="D48" s="125"/>
      <c r="E48" s="125"/>
      <c r="F48" s="126"/>
      <c r="G48" s="126"/>
      <c r="H48" s="124"/>
      <c r="I48" s="161"/>
      <c r="J48" s="161"/>
      <c r="K48" s="161"/>
      <c r="L48" s="162"/>
      <c r="N48" s="106"/>
      <c r="O48" s="106"/>
      <c r="P48" s="106"/>
      <c r="Q48" s="106"/>
      <c r="R48" s="106"/>
      <c r="S48" s="106"/>
      <c r="T48" s="106"/>
      <c r="U48" s="106"/>
      <c r="V48" s="106"/>
      <c r="W48" s="106"/>
      <c r="X48" s="106"/>
    </row>
    <row r="49" spans="1:24" s="163" customFormat="1" ht="22.5" customHeight="1">
      <c r="A49" s="160" t="s">
        <v>74</v>
      </c>
      <c r="B49" s="124"/>
      <c r="C49" s="124"/>
      <c r="D49" s="125"/>
      <c r="E49" s="125"/>
      <c r="F49" s="126"/>
      <c r="G49" s="126"/>
      <c r="H49" s="124"/>
      <c r="I49" s="161"/>
      <c r="J49" s="161"/>
      <c r="K49" s="161"/>
      <c r="L49" s="162"/>
      <c r="N49" s="106"/>
      <c r="O49" s="106"/>
      <c r="P49" s="106"/>
      <c r="Q49" s="106"/>
      <c r="R49" s="106"/>
      <c r="S49" s="106"/>
      <c r="T49" s="106"/>
      <c r="U49" s="106"/>
      <c r="V49" s="106"/>
      <c r="W49" s="106"/>
      <c r="X49" s="106"/>
    </row>
    <row r="50" spans="1:24" s="163" customFormat="1" ht="22.5" customHeight="1">
      <c r="A50" s="160" t="s">
        <v>75</v>
      </c>
      <c r="B50" s="124"/>
      <c r="C50" s="124"/>
      <c r="D50" s="125"/>
      <c r="E50" s="125"/>
      <c r="F50" s="126"/>
      <c r="G50" s="126"/>
      <c r="H50" s="124"/>
      <c r="I50" s="161"/>
      <c r="J50" s="161"/>
      <c r="K50" s="161"/>
      <c r="L50" s="162"/>
      <c r="N50" s="106"/>
      <c r="O50" s="106"/>
      <c r="P50" s="106"/>
      <c r="Q50" s="106"/>
      <c r="R50" s="106"/>
      <c r="S50" s="106"/>
      <c r="T50" s="106"/>
      <c r="U50" s="106"/>
      <c r="V50" s="106"/>
      <c r="W50" s="106"/>
      <c r="X50" s="106"/>
    </row>
    <row r="51" spans="1:24" s="163" customFormat="1" ht="22.5" customHeight="1">
      <c r="A51" s="160" t="s">
        <v>76</v>
      </c>
      <c r="B51" s="124"/>
      <c r="C51" s="124"/>
      <c r="D51" s="125"/>
      <c r="E51" s="125"/>
      <c r="F51" s="126"/>
      <c r="G51" s="126"/>
      <c r="H51" s="124"/>
      <c r="I51" s="161"/>
      <c r="J51" s="161"/>
      <c r="K51" s="161"/>
      <c r="L51" s="162"/>
      <c r="N51" s="106"/>
      <c r="O51" s="106"/>
      <c r="P51" s="106"/>
      <c r="Q51" s="106"/>
      <c r="R51" s="106"/>
      <c r="S51" s="106"/>
      <c r="T51" s="106"/>
      <c r="U51" s="106"/>
      <c r="V51" s="106"/>
      <c r="W51" s="106"/>
      <c r="X51" s="106"/>
    </row>
    <row r="52" spans="1:24" s="163" customFormat="1" ht="22.5" customHeight="1">
      <c r="A52" s="160" t="s">
        <v>83</v>
      </c>
      <c r="B52" s="124"/>
      <c r="C52" s="124"/>
      <c r="D52" s="125"/>
      <c r="E52" s="125"/>
      <c r="F52" s="126"/>
      <c r="G52" s="126"/>
      <c r="H52" s="124"/>
      <c r="I52" s="161"/>
      <c r="J52" s="161"/>
      <c r="K52" s="161"/>
      <c r="L52" s="162"/>
      <c r="N52" s="106"/>
      <c r="O52" s="106"/>
      <c r="P52" s="106"/>
      <c r="Q52" s="106"/>
      <c r="R52" s="106"/>
      <c r="S52" s="106"/>
      <c r="T52" s="106"/>
      <c r="U52" s="106"/>
      <c r="V52" s="106"/>
      <c r="W52" s="106"/>
      <c r="X52" s="106"/>
    </row>
    <row r="53" spans="1:24" s="163" customFormat="1" ht="22.5" customHeight="1">
      <c r="A53" s="160" t="s">
        <v>84</v>
      </c>
      <c r="B53" s="124"/>
      <c r="C53" s="124"/>
      <c r="D53" s="125"/>
      <c r="E53" s="125"/>
      <c r="F53" s="126"/>
      <c r="G53" s="126"/>
      <c r="H53" s="124"/>
      <c r="I53" s="161"/>
      <c r="J53" s="161"/>
      <c r="K53" s="161"/>
      <c r="L53" s="162"/>
      <c r="N53" s="106"/>
      <c r="O53" s="106"/>
      <c r="P53" s="106"/>
      <c r="Q53" s="106"/>
      <c r="R53" s="106"/>
      <c r="S53" s="106"/>
      <c r="T53" s="106"/>
      <c r="U53" s="106"/>
      <c r="V53" s="106"/>
      <c r="W53" s="106"/>
      <c r="X53" s="106"/>
    </row>
    <row r="54" spans="1:24" s="163" customFormat="1" ht="22.5" customHeight="1">
      <c r="A54" s="160" t="s">
        <v>85</v>
      </c>
      <c r="B54" s="124"/>
      <c r="C54" s="124"/>
      <c r="D54" s="125"/>
      <c r="E54" s="125"/>
      <c r="F54" s="126"/>
      <c r="G54" s="126"/>
      <c r="H54" s="124"/>
      <c r="I54" s="161"/>
      <c r="J54" s="161"/>
      <c r="K54" s="161"/>
      <c r="L54" s="162"/>
      <c r="N54" s="106"/>
      <c r="O54" s="106"/>
      <c r="P54" s="106"/>
      <c r="Q54" s="106"/>
      <c r="R54" s="106"/>
      <c r="S54" s="106"/>
      <c r="T54" s="106"/>
      <c r="U54" s="106"/>
      <c r="V54" s="106"/>
      <c r="W54" s="106"/>
      <c r="X54" s="106"/>
    </row>
    <row r="55" spans="1:24" s="163" customFormat="1" ht="22.5" customHeight="1">
      <c r="A55" s="160" t="s">
        <v>86</v>
      </c>
      <c r="B55" s="124"/>
      <c r="C55" s="124"/>
      <c r="D55" s="125"/>
      <c r="E55" s="125"/>
      <c r="F55" s="126"/>
      <c r="G55" s="126"/>
      <c r="H55" s="124"/>
      <c r="I55" s="161"/>
      <c r="J55" s="161"/>
      <c r="K55" s="161"/>
      <c r="L55" s="162"/>
      <c r="N55" s="106"/>
      <c r="O55" s="106"/>
      <c r="P55" s="106"/>
      <c r="Q55" s="106"/>
      <c r="R55" s="106"/>
      <c r="S55" s="106"/>
      <c r="T55" s="106"/>
      <c r="U55" s="106"/>
      <c r="V55" s="106"/>
      <c r="W55" s="106"/>
      <c r="X55" s="106"/>
    </row>
    <row r="56" spans="1:24" s="163" customFormat="1" ht="22.5" customHeight="1">
      <c r="A56" s="160" t="s">
        <v>87</v>
      </c>
      <c r="B56" s="124"/>
      <c r="C56" s="124"/>
      <c r="D56" s="125"/>
      <c r="E56" s="125"/>
      <c r="F56" s="126"/>
      <c r="G56" s="126"/>
      <c r="H56" s="124"/>
      <c r="I56" s="161"/>
      <c r="J56" s="161"/>
      <c r="K56" s="161"/>
      <c r="L56" s="162"/>
      <c r="N56" s="106"/>
      <c r="O56" s="106"/>
      <c r="P56" s="106"/>
      <c r="Q56" s="106"/>
      <c r="R56" s="106"/>
      <c r="S56" s="106"/>
      <c r="T56" s="106"/>
      <c r="U56" s="106"/>
      <c r="V56" s="106"/>
      <c r="W56" s="106"/>
      <c r="X56" s="106"/>
    </row>
    <row r="57" spans="1:24" s="163" customFormat="1" ht="22.5" customHeight="1">
      <c r="A57" s="160" t="s">
        <v>88</v>
      </c>
      <c r="B57" s="124"/>
      <c r="C57" s="124"/>
      <c r="D57" s="125"/>
      <c r="E57" s="125"/>
      <c r="F57" s="126"/>
      <c r="G57" s="126"/>
      <c r="H57" s="124"/>
      <c r="I57" s="161"/>
      <c r="J57" s="161"/>
      <c r="K57" s="161"/>
      <c r="L57" s="162"/>
      <c r="N57" s="106"/>
      <c r="O57" s="106"/>
      <c r="P57" s="106"/>
      <c r="Q57" s="106"/>
      <c r="R57" s="106"/>
      <c r="S57" s="106"/>
      <c r="T57" s="106"/>
      <c r="U57" s="106"/>
      <c r="V57" s="106"/>
      <c r="W57" s="106"/>
      <c r="X57" s="106"/>
    </row>
    <row r="58" spans="1:24" s="163" customFormat="1" ht="22.5" customHeight="1">
      <c r="A58" s="160" t="s">
        <v>89</v>
      </c>
      <c r="B58" s="124"/>
      <c r="C58" s="124"/>
      <c r="D58" s="125"/>
      <c r="E58" s="125"/>
      <c r="F58" s="126"/>
      <c r="G58" s="126"/>
      <c r="H58" s="124"/>
      <c r="I58" s="161"/>
      <c r="J58" s="161"/>
      <c r="K58" s="161"/>
      <c r="L58" s="162"/>
      <c r="N58" s="106"/>
      <c r="O58" s="106"/>
      <c r="P58" s="106"/>
      <c r="Q58" s="106"/>
      <c r="R58" s="106"/>
      <c r="S58" s="106"/>
      <c r="T58" s="106"/>
      <c r="U58" s="106"/>
      <c r="V58" s="106"/>
      <c r="W58" s="106"/>
      <c r="X58" s="106"/>
    </row>
    <row r="59" spans="1:24" s="163" customFormat="1" ht="22.5" customHeight="1">
      <c r="A59" s="160" t="s">
        <v>90</v>
      </c>
      <c r="B59" s="124"/>
      <c r="C59" s="124"/>
      <c r="D59" s="125"/>
      <c r="E59" s="125"/>
      <c r="F59" s="126"/>
      <c r="G59" s="126"/>
      <c r="H59" s="124"/>
      <c r="I59" s="161"/>
      <c r="J59" s="161"/>
      <c r="K59" s="161"/>
      <c r="L59" s="162"/>
      <c r="N59" s="106"/>
      <c r="O59" s="106"/>
      <c r="P59" s="106"/>
      <c r="Q59" s="106"/>
      <c r="R59" s="106"/>
      <c r="S59" s="106"/>
      <c r="T59" s="106"/>
      <c r="U59" s="106"/>
      <c r="V59" s="106"/>
      <c r="W59" s="106"/>
      <c r="X59" s="106"/>
    </row>
    <row r="60" spans="1:24" s="163" customFormat="1" ht="22.5" customHeight="1">
      <c r="A60" s="160" t="s">
        <v>91</v>
      </c>
      <c r="B60" s="124"/>
      <c r="C60" s="124"/>
      <c r="D60" s="125"/>
      <c r="E60" s="125"/>
      <c r="F60" s="126"/>
      <c r="G60" s="126"/>
      <c r="H60" s="124"/>
      <c r="I60" s="161"/>
      <c r="J60" s="161"/>
      <c r="K60" s="161"/>
      <c r="L60" s="162"/>
      <c r="N60" s="106"/>
      <c r="O60" s="106"/>
      <c r="P60" s="106"/>
      <c r="Q60" s="106"/>
      <c r="R60" s="106"/>
      <c r="S60" s="106"/>
      <c r="T60" s="106"/>
      <c r="U60" s="106"/>
      <c r="V60" s="106"/>
      <c r="W60" s="106"/>
      <c r="X60" s="106"/>
    </row>
    <row r="61" spans="1:24" s="163" customFormat="1" ht="22.5" customHeight="1">
      <c r="A61" s="160" t="s">
        <v>92</v>
      </c>
      <c r="B61" s="124"/>
      <c r="C61" s="124"/>
      <c r="D61" s="125"/>
      <c r="E61" s="125"/>
      <c r="F61" s="126"/>
      <c r="G61" s="126"/>
      <c r="H61" s="124"/>
      <c r="I61" s="161"/>
      <c r="J61" s="161"/>
      <c r="K61" s="161"/>
      <c r="L61" s="162"/>
      <c r="N61" s="106"/>
      <c r="O61" s="106"/>
      <c r="P61" s="106"/>
      <c r="Q61" s="106"/>
      <c r="R61" s="106"/>
      <c r="S61" s="106"/>
      <c r="T61" s="106"/>
      <c r="U61" s="106"/>
      <c r="V61" s="106"/>
      <c r="W61" s="106"/>
      <c r="X61" s="106"/>
    </row>
    <row r="62" spans="1:24" s="163" customFormat="1" ht="22.5" customHeight="1">
      <c r="A62" s="160" t="s">
        <v>93</v>
      </c>
      <c r="B62" s="124"/>
      <c r="C62" s="124"/>
      <c r="D62" s="125"/>
      <c r="E62" s="125"/>
      <c r="F62" s="126"/>
      <c r="G62" s="126"/>
      <c r="H62" s="124"/>
      <c r="I62" s="161"/>
      <c r="J62" s="161"/>
      <c r="K62" s="161"/>
      <c r="L62" s="162"/>
      <c r="N62" s="106"/>
      <c r="O62" s="106"/>
      <c r="P62" s="106"/>
      <c r="Q62" s="106"/>
      <c r="R62" s="106"/>
      <c r="S62" s="106"/>
      <c r="T62" s="106"/>
      <c r="U62" s="106"/>
      <c r="V62" s="106"/>
      <c r="W62" s="106"/>
      <c r="X62" s="106"/>
    </row>
    <row r="63" spans="1:24" s="163" customFormat="1" ht="22.5" customHeight="1">
      <c r="A63" s="160" t="s">
        <v>94</v>
      </c>
      <c r="B63" s="124"/>
      <c r="C63" s="124"/>
      <c r="D63" s="125"/>
      <c r="E63" s="125"/>
      <c r="F63" s="126"/>
      <c r="G63" s="126"/>
      <c r="H63" s="124"/>
      <c r="I63" s="161"/>
      <c r="J63" s="161"/>
      <c r="K63" s="161"/>
      <c r="L63" s="162"/>
      <c r="N63" s="106"/>
      <c r="O63" s="106"/>
      <c r="P63" s="106"/>
      <c r="Q63" s="106"/>
      <c r="R63" s="106"/>
      <c r="S63" s="106"/>
      <c r="T63" s="106"/>
      <c r="U63" s="106"/>
      <c r="V63" s="106"/>
      <c r="W63" s="106"/>
      <c r="X63" s="106"/>
    </row>
    <row r="64" spans="1:24" s="163" customFormat="1" ht="22.5" customHeight="1">
      <c r="A64" s="160" t="s">
        <v>95</v>
      </c>
      <c r="B64" s="124"/>
      <c r="C64" s="124"/>
      <c r="D64" s="125"/>
      <c r="E64" s="125"/>
      <c r="F64" s="126"/>
      <c r="G64" s="126"/>
      <c r="H64" s="124"/>
      <c r="I64" s="161"/>
      <c r="J64" s="161"/>
      <c r="K64" s="161"/>
      <c r="L64" s="162"/>
      <c r="N64" s="106"/>
      <c r="O64" s="106"/>
      <c r="P64" s="106"/>
      <c r="Q64" s="106"/>
      <c r="R64" s="106"/>
      <c r="S64" s="106"/>
      <c r="T64" s="106"/>
      <c r="U64" s="106"/>
      <c r="V64" s="106"/>
      <c r="W64" s="106"/>
      <c r="X64" s="106"/>
    </row>
    <row r="65" spans="1:24" s="163" customFormat="1" ht="22.5" customHeight="1">
      <c r="A65" s="160" t="s">
        <v>96</v>
      </c>
      <c r="B65" s="124"/>
      <c r="C65" s="124"/>
      <c r="D65" s="125"/>
      <c r="E65" s="125"/>
      <c r="F65" s="126"/>
      <c r="G65" s="126"/>
      <c r="H65" s="124"/>
      <c r="I65" s="161"/>
      <c r="J65" s="161"/>
      <c r="K65" s="161"/>
      <c r="L65" s="162"/>
      <c r="N65" s="106"/>
      <c r="O65" s="106"/>
      <c r="P65" s="106"/>
      <c r="Q65" s="106"/>
      <c r="R65" s="106"/>
      <c r="S65" s="106"/>
      <c r="T65" s="106"/>
      <c r="U65" s="106"/>
      <c r="V65" s="106"/>
      <c r="W65" s="106"/>
      <c r="X65" s="106"/>
    </row>
    <row r="66" spans="1:24" s="163" customFormat="1" ht="22.5" customHeight="1">
      <c r="A66" s="160" t="s">
        <v>97</v>
      </c>
      <c r="B66" s="124"/>
      <c r="C66" s="124"/>
      <c r="D66" s="125"/>
      <c r="E66" s="125"/>
      <c r="F66" s="126"/>
      <c r="G66" s="126"/>
      <c r="H66" s="124"/>
      <c r="I66" s="161"/>
      <c r="J66" s="161"/>
      <c r="K66" s="161"/>
      <c r="L66" s="162"/>
      <c r="N66" s="106"/>
      <c r="O66" s="106"/>
      <c r="P66" s="106"/>
      <c r="Q66" s="106"/>
      <c r="R66" s="106"/>
      <c r="S66" s="106"/>
      <c r="T66" s="106"/>
      <c r="U66" s="106"/>
      <c r="V66" s="106"/>
      <c r="W66" s="106"/>
      <c r="X66" s="106"/>
    </row>
    <row r="67" spans="1:24" s="163" customFormat="1" ht="22.5" customHeight="1">
      <c r="A67" s="160" t="s">
        <v>98</v>
      </c>
      <c r="B67" s="124"/>
      <c r="C67" s="124"/>
      <c r="D67" s="125"/>
      <c r="E67" s="125"/>
      <c r="F67" s="126"/>
      <c r="G67" s="126"/>
      <c r="H67" s="124"/>
      <c r="I67" s="161"/>
      <c r="J67" s="161"/>
      <c r="K67" s="161"/>
      <c r="L67" s="162"/>
      <c r="N67" s="106"/>
      <c r="O67" s="106"/>
      <c r="P67" s="106"/>
      <c r="Q67" s="106"/>
      <c r="R67" s="106"/>
      <c r="S67" s="106"/>
      <c r="T67" s="106"/>
      <c r="U67" s="106"/>
      <c r="V67" s="106"/>
      <c r="W67" s="106"/>
      <c r="X67" s="106"/>
    </row>
    <row r="68" spans="1:24" s="163" customFormat="1" ht="22.5" customHeight="1">
      <c r="A68" s="160" t="s">
        <v>99</v>
      </c>
      <c r="B68" s="124"/>
      <c r="C68" s="124"/>
      <c r="D68" s="125"/>
      <c r="E68" s="125"/>
      <c r="F68" s="126"/>
      <c r="G68" s="126"/>
      <c r="H68" s="124"/>
      <c r="I68" s="161"/>
      <c r="J68" s="161"/>
      <c r="K68" s="161"/>
      <c r="L68" s="162"/>
      <c r="N68" s="106"/>
      <c r="O68" s="106"/>
      <c r="P68" s="106"/>
      <c r="Q68" s="106"/>
      <c r="R68" s="106"/>
      <c r="S68" s="106"/>
      <c r="T68" s="106"/>
      <c r="U68" s="106"/>
      <c r="V68" s="106"/>
      <c r="W68" s="106"/>
      <c r="X68" s="106"/>
    </row>
    <row r="69" spans="1:24" s="163" customFormat="1" ht="22.5" customHeight="1">
      <c r="A69" s="160" t="s">
        <v>100</v>
      </c>
      <c r="B69" s="124"/>
      <c r="C69" s="124"/>
      <c r="D69" s="125"/>
      <c r="E69" s="125"/>
      <c r="F69" s="126"/>
      <c r="G69" s="126"/>
      <c r="H69" s="124"/>
      <c r="I69" s="161"/>
      <c r="J69" s="161"/>
      <c r="K69" s="161"/>
      <c r="L69" s="162"/>
      <c r="N69" s="106"/>
      <c r="O69" s="106"/>
      <c r="P69" s="106"/>
      <c r="Q69" s="106"/>
      <c r="R69" s="106"/>
      <c r="S69" s="106"/>
      <c r="T69" s="106"/>
      <c r="U69" s="106"/>
      <c r="V69" s="106"/>
      <c r="W69" s="106"/>
      <c r="X69" s="106"/>
    </row>
    <row r="70" spans="1:24" s="163" customFormat="1" ht="22.5" customHeight="1">
      <c r="A70" s="160" t="s">
        <v>101</v>
      </c>
      <c r="B70" s="124"/>
      <c r="C70" s="124"/>
      <c r="D70" s="125"/>
      <c r="E70" s="125"/>
      <c r="F70" s="126"/>
      <c r="G70" s="126"/>
      <c r="H70" s="124"/>
      <c r="I70" s="161"/>
      <c r="J70" s="161"/>
      <c r="K70" s="161"/>
      <c r="L70" s="162"/>
      <c r="N70" s="106"/>
      <c r="O70" s="106"/>
      <c r="P70" s="106"/>
      <c r="Q70" s="106"/>
      <c r="R70" s="106"/>
      <c r="S70" s="106"/>
      <c r="T70" s="106"/>
      <c r="U70" s="106"/>
      <c r="V70" s="106"/>
      <c r="W70" s="106"/>
      <c r="X70" s="106"/>
    </row>
    <row r="71" spans="1:24" s="163" customFormat="1" ht="22.5" customHeight="1">
      <c r="A71" s="160" t="s">
        <v>102</v>
      </c>
      <c r="B71" s="124"/>
      <c r="C71" s="124"/>
      <c r="D71" s="125"/>
      <c r="E71" s="125"/>
      <c r="F71" s="126"/>
      <c r="G71" s="126"/>
      <c r="H71" s="124"/>
      <c r="I71" s="161"/>
      <c r="J71" s="161"/>
      <c r="K71" s="161"/>
      <c r="L71" s="162"/>
      <c r="N71" s="106"/>
      <c r="O71" s="106"/>
      <c r="P71" s="106"/>
      <c r="Q71" s="106"/>
      <c r="R71" s="106"/>
      <c r="S71" s="106"/>
      <c r="T71" s="106"/>
      <c r="U71" s="106"/>
      <c r="V71" s="106"/>
      <c r="W71" s="106"/>
      <c r="X71" s="106"/>
    </row>
    <row r="73" spans="1:24">
      <c r="A73" s="166"/>
      <c r="B73" s="166"/>
      <c r="C73" s="166"/>
      <c r="D73" s="167"/>
      <c r="E73" s="167"/>
      <c r="F73" s="167"/>
      <c r="H73" s="166"/>
      <c r="I73" s="166"/>
      <c r="J73" s="110"/>
      <c r="K73" s="110"/>
      <c r="L73" s="110"/>
    </row>
  </sheetData>
  <mergeCells count="28">
    <mergeCell ref="J12:L12"/>
    <mergeCell ref="D1:H1"/>
    <mergeCell ref="D2:E2"/>
    <mergeCell ref="G2:H2"/>
    <mergeCell ref="D3:H3"/>
    <mergeCell ref="K3:L3"/>
    <mergeCell ref="D4:E4"/>
    <mergeCell ref="G4:H4"/>
    <mergeCell ref="K4:L4"/>
    <mergeCell ref="J7:L7"/>
    <mergeCell ref="J8:L8"/>
    <mergeCell ref="J9:L9"/>
    <mergeCell ref="J10:L10"/>
    <mergeCell ref="J11:L11"/>
    <mergeCell ref="J13:L13"/>
    <mergeCell ref="J14:L14"/>
    <mergeCell ref="J15:L15"/>
    <mergeCell ref="J16:L16"/>
    <mergeCell ref="J17:L17"/>
    <mergeCell ref="F30:F31"/>
    <mergeCell ref="A19:L19"/>
    <mergeCell ref="A30:A31"/>
    <mergeCell ref="B30:B31"/>
    <mergeCell ref="C30:C31"/>
    <mergeCell ref="D30:D31"/>
    <mergeCell ref="E30:E31"/>
    <mergeCell ref="G30:G31"/>
    <mergeCell ref="H30:H31"/>
  </mergeCells>
  <dataValidations count="4">
    <dataValidation allowBlank="1" showInputMessage="1" showErrorMessage="1" promptTitle="trifft zu!" prompt="Dann bitte hier ein X setzen." sqref="D8:F17 D32:F40 D41:F71 D23:F27"/>
    <dataValidation type="whole" allowBlank="1" showInputMessage="1" showErrorMessage="1" prompt="bitte hier nur die PLZ eingeben" sqref="D4:F4 D2:F2">
      <formula1>1111</formula1>
      <formula2>99999</formula2>
    </dataValidation>
    <dataValidation allowBlank="1" showInputMessage="1" showErrorMessage="1" promptTitle="trifft zu!" prompt="Dann bitte hier ein Kreuz setzen." sqref="I41:L71 I32:L40"/>
    <dataValidation type="list" allowBlank="1" showInputMessage="1" showErrorMessage="1" sqref="J8:K17">
      <formula1>Kennzeichen</formula1>
    </dataValidation>
  </dataValidations>
  <pageMargins left="0.51181102362204722" right="0.39370078740157483" top="0.98425196850393704" bottom="0.39370078740157483" header="0.19685039370078741" footer="0.19685039370078741"/>
  <pageSetup paperSize="9" scale="84" orientation="portrait" r:id="rId1"/>
  <headerFooter>
    <oddHeader>&amp;C&amp;"Arial,Standard"Teilnehmer*innen-Liste 
Aktivierungskampagne "Jugendarbeit belebt Mittelfranken"          
&amp;R&amp;G</oddHeader>
    <oddFooter>&amp;C&amp;"Roboto,Standard"&amp;10Bezirksjugendring Mittelfranken, Gleißbühlstraße 7, 90402 Nürnberg&amp;R&amp;"Roboto,Standard" Seite &amp;P von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VWN</vt:lpstr>
      <vt:lpstr>Ausgaben_Einnahmen</vt:lpstr>
      <vt:lpstr>TN-Liste</vt:lpstr>
      <vt:lpstr>'TN-Liste'!Druckbereich</vt:lpstr>
      <vt:lpstr>'TN-Liste'!Drucktitel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Doppelberger Pia</dc:creator>
  <cp:lastModifiedBy>Schmidt Brunhilde</cp:lastModifiedBy>
  <cp:lastPrinted>2020-02-19T09:33:30Z</cp:lastPrinted>
  <dcterms:created xsi:type="dcterms:W3CDTF">2015-08-03T13:54:07Z</dcterms:created>
  <dcterms:modified xsi:type="dcterms:W3CDTF">2022-05-13T11:48:52Z</dcterms:modified>
</cp:coreProperties>
</file>